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2\DV_2022\"/>
    </mc:Choice>
  </mc:AlternateContent>
  <xr:revisionPtr revIDLastSave="0" documentId="13_ncr:1_{CBA33822-8FF7-4E42-97EC-18722EA967B3}" xr6:coauthVersionLast="47" xr6:coauthVersionMax="47" xr10:uidLastSave="{00000000-0000-0000-0000-000000000000}"/>
  <bookViews>
    <workbookView xWindow="-120" yWindow="-120" windowWidth="29040" windowHeight="15840" xr2:uid="{A9FA83AC-E727-4447-88AD-6D7C83D0E192}"/>
  </bookViews>
  <sheets>
    <sheet name="Dostihový vítěz" sheetId="23" r:id="rId1"/>
    <sheet name="Afgánský chrt" sheetId="1" r:id="rId2"/>
    <sheet name="Azavak" sheetId="4" r:id="rId3"/>
    <sheet name="Barzoj" sheetId="5" r:id="rId4"/>
    <sheet name="Deerhound" sheetId="3" r:id="rId5"/>
    <sheet name="Greyhound" sheetId="2" r:id="rId6"/>
    <sheet name="Irský vlkodav" sheetId="6" r:id="rId7"/>
    <sheet name="Italský chrtík" sheetId="14" r:id="rId8"/>
    <sheet name="Italský chrtík sprinter" sheetId="18" r:id="rId9"/>
    <sheet name="saluki" sheetId="9" r:id="rId10"/>
    <sheet name="sloughi" sheetId="20" r:id="rId11"/>
    <sheet name="Španělský galgo" sheetId="11" r:id="rId12"/>
    <sheet name="whippet" sheetId="15" r:id="rId13"/>
    <sheet name="whippet sprinter" sheetId="16" r:id="rId14"/>
    <sheet name="basenji" sheetId="12" r:id="rId15"/>
    <sheet name="Faraonský pes" sheetId="7" r:id="rId16"/>
    <sheet name="Ibizský podenco" sheetId="8" r:id="rId17"/>
    <sheet name="Kanárský podenco" sheetId="22" r:id="rId18"/>
    <sheet name="sicilský chrt" sheetId="13" r:id="rId19"/>
    <sheet name="dlouhosrstý vipet" sheetId="19" r:id="rId20"/>
    <sheet name="Polský chrt" sheetId="10" r:id="rId21"/>
    <sheet name="Maďarský chrt" sheetId="21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6" l="1"/>
  <c r="P19" i="19"/>
  <c r="R19" i="19"/>
  <c r="Q5" i="15"/>
  <c r="Q28" i="9"/>
  <c r="P40" i="16"/>
  <c r="R40" i="16"/>
  <c r="P16" i="16"/>
  <c r="R16" i="16"/>
  <c r="P17" i="16"/>
  <c r="R17" i="16"/>
  <c r="P18" i="16"/>
  <c r="R18" i="16"/>
  <c r="P19" i="16"/>
  <c r="R19" i="16"/>
  <c r="P20" i="16"/>
  <c r="R20" i="16"/>
  <c r="P21" i="16"/>
  <c r="R21" i="16"/>
  <c r="P23" i="16"/>
  <c r="R23" i="16"/>
  <c r="P11" i="16"/>
  <c r="R11" i="16"/>
  <c r="P52" i="15"/>
  <c r="R52" i="15"/>
  <c r="P57" i="15"/>
  <c r="R57" i="15"/>
  <c r="P20" i="15"/>
  <c r="R20" i="15"/>
  <c r="P11" i="14"/>
  <c r="R11" i="14"/>
  <c r="P12" i="14"/>
  <c r="R12" i="14"/>
  <c r="P17" i="14"/>
  <c r="R17" i="14"/>
  <c r="P15" i="14"/>
  <c r="R15" i="14"/>
  <c r="P37" i="14"/>
  <c r="R37" i="14"/>
  <c r="P39" i="14"/>
  <c r="R39" i="14"/>
  <c r="P42" i="14"/>
  <c r="R42" i="14"/>
  <c r="P13" i="16"/>
  <c r="R13" i="16"/>
  <c r="P25" i="19"/>
  <c r="R25" i="19"/>
  <c r="P39" i="15"/>
  <c r="R39" i="15"/>
  <c r="P24" i="14"/>
  <c r="R24" i="14"/>
  <c r="Q10" i="8"/>
  <c r="Q12" i="7"/>
  <c r="P10" i="15"/>
  <c r="R10" i="15"/>
  <c r="P10" i="14"/>
  <c r="R10" i="14"/>
  <c r="P8" i="14"/>
  <c r="R8" i="14"/>
  <c r="R18" i="14"/>
  <c r="P18" i="14"/>
  <c r="P36" i="16"/>
  <c r="R36" i="16"/>
  <c r="P15" i="16"/>
  <c r="R15" i="16"/>
  <c r="P11" i="18"/>
  <c r="R11" i="18"/>
  <c r="P51" i="15"/>
  <c r="R51" i="15"/>
  <c r="P46" i="15"/>
  <c r="R46" i="15"/>
  <c r="P47" i="15"/>
  <c r="R47" i="15"/>
  <c r="P54" i="15"/>
  <c r="R54" i="15"/>
  <c r="P49" i="15"/>
  <c r="R49" i="15"/>
  <c r="P11" i="9"/>
  <c r="R11" i="9"/>
  <c r="P12" i="9"/>
  <c r="R12" i="9"/>
  <c r="P13" i="9"/>
  <c r="R13" i="9"/>
  <c r="P9" i="14"/>
  <c r="R9" i="14"/>
  <c r="P13" i="14"/>
  <c r="R13" i="14"/>
  <c r="P7" i="14"/>
  <c r="R7" i="14"/>
  <c r="P16" i="14"/>
  <c r="R16" i="14"/>
  <c r="P36" i="14"/>
  <c r="R36" i="14"/>
  <c r="P43" i="14"/>
  <c r="R43" i="14"/>
  <c r="P38" i="14"/>
  <c r="R38" i="14"/>
  <c r="P34" i="14"/>
  <c r="R34" i="14"/>
  <c r="P41" i="14"/>
  <c r="R41" i="14"/>
  <c r="P18" i="15"/>
  <c r="R18" i="15"/>
  <c r="P19" i="15"/>
  <c r="R19" i="15"/>
  <c r="P21" i="15"/>
  <c r="R21" i="15"/>
  <c r="P20" i="19"/>
  <c r="R20" i="19"/>
  <c r="P21" i="19"/>
  <c r="R21" i="19"/>
  <c r="P22" i="19"/>
  <c r="R22" i="19"/>
  <c r="P23" i="19"/>
  <c r="R23" i="19"/>
  <c r="P18" i="19"/>
  <c r="R18" i="19"/>
  <c r="P5" i="19"/>
  <c r="R5" i="19"/>
  <c r="P8" i="19"/>
  <c r="R8" i="19"/>
  <c r="P11" i="19"/>
  <c r="R11" i="19"/>
  <c r="P38" i="16"/>
  <c r="R38" i="16"/>
  <c r="P39" i="16"/>
  <c r="R39" i="16"/>
  <c r="P14" i="16"/>
  <c r="R14" i="16"/>
  <c r="P9" i="16"/>
  <c r="R9" i="16"/>
  <c r="P6" i="16"/>
  <c r="Q6" i="16" s="1"/>
  <c r="R6" i="16"/>
  <c r="P5" i="16"/>
  <c r="R5" i="16"/>
  <c r="P12" i="16"/>
  <c r="R12" i="16"/>
  <c r="P7" i="16"/>
  <c r="Q7" i="16" s="1"/>
  <c r="R7" i="16"/>
  <c r="P22" i="16"/>
  <c r="R22" i="16"/>
  <c r="P8" i="15"/>
  <c r="Q8" i="15" s="1"/>
  <c r="R8" i="15"/>
  <c r="P12" i="15"/>
  <c r="R12" i="15"/>
  <c r="P40" i="15"/>
  <c r="R40" i="15"/>
  <c r="P43" i="15"/>
  <c r="R43" i="15"/>
  <c r="P55" i="15"/>
  <c r="R55" i="15"/>
  <c r="P56" i="15"/>
  <c r="R56" i="15"/>
  <c r="P5" i="18"/>
  <c r="Q5" i="18" s="1"/>
  <c r="R5" i="18"/>
  <c r="P9" i="18"/>
  <c r="R9" i="18"/>
  <c r="P27" i="16"/>
  <c r="R27" i="16"/>
  <c r="P28" i="16"/>
  <c r="R28" i="16"/>
  <c r="P29" i="16"/>
  <c r="R29" i="16"/>
  <c r="P30" i="16"/>
  <c r="R30" i="16"/>
  <c r="P31" i="16"/>
  <c r="R31" i="16"/>
  <c r="P32" i="16"/>
  <c r="R32" i="16"/>
  <c r="P37" i="16"/>
  <c r="R37" i="16"/>
  <c r="P26" i="16"/>
  <c r="Q26" i="16" s="1"/>
  <c r="R26" i="16"/>
  <c r="P34" i="16"/>
  <c r="Q34" i="16" s="1"/>
  <c r="R34" i="16"/>
  <c r="P35" i="16"/>
  <c r="R35" i="16"/>
  <c r="P50" i="15"/>
  <c r="R50" i="15"/>
  <c r="P35" i="15"/>
  <c r="R35" i="15"/>
  <c r="P53" i="15"/>
  <c r="R53" i="15"/>
  <c r="P38" i="15"/>
  <c r="R38" i="15"/>
  <c r="P45" i="15"/>
  <c r="R45" i="15"/>
  <c r="P32" i="15"/>
  <c r="R32" i="15"/>
  <c r="P31" i="15"/>
  <c r="R31" i="15"/>
  <c r="P48" i="15"/>
  <c r="R48" i="15"/>
  <c r="P26" i="15"/>
  <c r="Q26" i="15" s="1"/>
  <c r="R26" i="15"/>
  <c r="P27" i="15"/>
  <c r="Q27" i="15" s="1"/>
  <c r="R27" i="15"/>
  <c r="P41" i="15"/>
  <c r="R41" i="15"/>
  <c r="P37" i="15"/>
  <c r="R37" i="15"/>
  <c r="P30" i="15"/>
  <c r="R30" i="15"/>
  <c r="P42" i="15"/>
  <c r="R42" i="15"/>
  <c r="P33" i="15"/>
  <c r="R33" i="15"/>
  <c r="P29" i="15"/>
  <c r="R29" i="15"/>
  <c r="P25" i="14"/>
  <c r="R25" i="14"/>
  <c r="R12" i="22"/>
  <c r="P12" i="22"/>
  <c r="R11" i="22"/>
  <c r="P11" i="22"/>
  <c r="R10" i="22"/>
  <c r="P10" i="22"/>
  <c r="R7" i="22"/>
  <c r="P7" i="22"/>
  <c r="R6" i="22"/>
  <c r="P6" i="22"/>
  <c r="R5" i="22"/>
  <c r="P5" i="22"/>
  <c r="P28" i="9"/>
  <c r="R28" i="9"/>
  <c r="P7" i="19"/>
  <c r="R7" i="19"/>
  <c r="P33" i="16"/>
  <c r="Q33" i="16" s="1"/>
  <c r="R33" i="16"/>
  <c r="P14" i="15"/>
  <c r="R14" i="15"/>
  <c r="P17" i="15"/>
  <c r="R17" i="15"/>
  <c r="P7" i="15"/>
  <c r="Q7" i="15" s="1"/>
  <c r="R7" i="15"/>
  <c r="P14" i="19"/>
  <c r="Q14" i="19" s="1"/>
  <c r="R14" i="19"/>
  <c r="R19" i="12"/>
  <c r="P19" i="12"/>
  <c r="P6" i="15"/>
  <c r="Q6" i="15" s="1"/>
  <c r="R6" i="15"/>
  <c r="R21" i="4"/>
  <c r="P21" i="4"/>
  <c r="R20" i="4"/>
  <c r="P20" i="4"/>
  <c r="R19" i="4"/>
  <c r="P19" i="4"/>
  <c r="P33" i="14"/>
  <c r="R33" i="14"/>
  <c r="P9" i="15"/>
  <c r="R9" i="15"/>
  <c r="R13" i="15"/>
  <c r="P13" i="15"/>
  <c r="R11" i="15"/>
  <c r="P11" i="15"/>
  <c r="P40" i="14"/>
  <c r="R40" i="14"/>
  <c r="P5" i="12"/>
  <c r="Q5" i="12" s="1"/>
  <c r="R5" i="12"/>
  <c r="P6" i="12"/>
  <c r="R6" i="12"/>
  <c r="P10" i="12"/>
  <c r="R10" i="12"/>
  <c r="P9" i="12"/>
  <c r="R9" i="12"/>
  <c r="P11" i="12"/>
  <c r="R11" i="12"/>
  <c r="P8" i="12"/>
  <c r="R8" i="12"/>
  <c r="P12" i="12"/>
  <c r="R12" i="12"/>
  <c r="R16" i="2"/>
  <c r="P16" i="2"/>
  <c r="R15" i="2"/>
  <c r="P15" i="2"/>
  <c r="R14" i="2"/>
  <c r="P14" i="2"/>
  <c r="R13" i="2"/>
  <c r="P13" i="2"/>
  <c r="R12" i="2"/>
  <c r="P12" i="2"/>
  <c r="R11" i="2"/>
  <c r="P11" i="2"/>
  <c r="R25" i="20"/>
  <c r="P25" i="20"/>
  <c r="R24" i="20"/>
  <c r="P24" i="20"/>
  <c r="R23" i="20"/>
  <c r="P23" i="20"/>
  <c r="R20" i="20"/>
  <c r="P20" i="20"/>
  <c r="R19" i="20"/>
  <c r="P19" i="20"/>
  <c r="R18" i="20"/>
  <c r="P18" i="20"/>
  <c r="R15" i="20"/>
  <c r="P15" i="20"/>
  <c r="R14" i="20"/>
  <c r="P14" i="20"/>
  <c r="R13" i="20"/>
  <c r="P13" i="20"/>
  <c r="R12" i="20"/>
  <c r="P12" i="20"/>
  <c r="R9" i="20"/>
  <c r="P9" i="20"/>
  <c r="R8" i="20"/>
  <c r="P8" i="20"/>
  <c r="R7" i="20"/>
  <c r="P7" i="20"/>
  <c r="R6" i="20"/>
  <c r="P6" i="20"/>
  <c r="R5" i="20"/>
  <c r="P5" i="20"/>
  <c r="P6" i="21"/>
  <c r="R6" i="21"/>
  <c r="P7" i="21"/>
  <c r="R7" i="21"/>
  <c r="P8" i="21"/>
  <c r="R8" i="21"/>
  <c r="P9" i="21"/>
  <c r="R9" i="21"/>
  <c r="P15" i="21"/>
  <c r="R15" i="21"/>
  <c r="P16" i="21"/>
  <c r="R16" i="21"/>
  <c r="R14" i="21"/>
  <c r="P14" i="21"/>
  <c r="R13" i="21"/>
  <c r="P13" i="21"/>
  <c r="R12" i="21"/>
  <c r="P12" i="21"/>
  <c r="R5" i="21"/>
  <c r="P5" i="21"/>
  <c r="P13" i="10"/>
  <c r="R13" i="10"/>
  <c r="P14" i="10"/>
  <c r="R14" i="10"/>
  <c r="P15" i="10"/>
  <c r="R15" i="10"/>
  <c r="R12" i="10"/>
  <c r="P12" i="10"/>
  <c r="P7" i="10"/>
  <c r="R7" i="10"/>
  <c r="P8" i="10"/>
  <c r="R8" i="10"/>
  <c r="P9" i="10"/>
  <c r="R9" i="10"/>
  <c r="R6" i="10"/>
  <c r="P6" i="10"/>
  <c r="R5" i="10"/>
  <c r="P5" i="10"/>
  <c r="P9" i="1"/>
  <c r="R9" i="1"/>
  <c r="P17" i="1"/>
  <c r="R17" i="1"/>
  <c r="R16" i="1"/>
  <c r="P16" i="1"/>
  <c r="R15" i="1"/>
  <c r="P15" i="1"/>
  <c r="R14" i="1"/>
  <c r="P14" i="1"/>
  <c r="R13" i="1"/>
  <c r="P13" i="1"/>
  <c r="R8" i="1"/>
  <c r="P8" i="1"/>
  <c r="R7" i="1"/>
  <c r="P7" i="1"/>
  <c r="R6" i="1"/>
  <c r="P6" i="1"/>
  <c r="R5" i="1"/>
  <c r="P5" i="1"/>
  <c r="R31" i="19"/>
  <c r="P31" i="19"/>
  <c r="R30" i="19"/>
  <c r="P30" i="19"/>
  <c r="R29" i="19"/>
  <c r="P29" i="19"/>
  <c r="R28" i="19"/>
  <c r="P28" i="19"/>
  <c r="P24" i="19"/>
  <c r="R24" i="19"/>
  <c r="P15" i="19"/>
  <c r="R15" i="19"/>
  <c r="R16" i="19"/>
  <c r="P16" i="19"/>
  <c r="R17" i="19"/>
  <c r="P17" i="19"/>
  <c r="R10" i="19"/>
  <c r="P10" i="19"/>
  <c r="R9" i="19"/>
  <c r="P9" i="19"/>
  <c r="R6" i="19"/>
  <c r="P6" i="19"/>
  <c r="P18" i="13"/>
  <c r="R18" i="13"/>
  <c r="P19" i="13"/>
  <c r="R19" i="13"/>
  <c r="R17" i="13"/>
  <c r="P17" i="13"/>
  <c r="P14" i="13"/>
  <c r="R14" i="13"/>
  <c r="R13" i="13"/>
  <c r="P13" i="13"/>
  <c r="R11" i="13"/>
  <c r="P11" i="13"/>
  <c r="R10" i="13"/>
  <c r="P10" i="13"/>
  <c r="Q10" i="13" s="1"/>
  <c r="R12" i="13"/>
  <c r="P12" i="13"/>
  <c r="P5" i="13"/>
  <c r="Q5" i="13" s="1"/>
  <c r="R5" i="13"/>
  <c r="P7" i="13"/>
  <c r="R7" i="13"/>
  <c r="R6" i="13"/>
  <c r="P6" i="13"/>
  <c r="P12" i="8"/>
  <c r="R12" i="8"/>
  <c r="R11" i="8"/>
  <c r="P11" i="8"/>
  <c r="R10" i="8"/>
  <c r="P10" i="8"/>
  <c r="P6" i="8"/>
  <c r="R6" i="8"/>
  <c r="P7" i="8"/>
  <c r="R7" i="8"/>
  <c r="R5" i="8"/>
  <c r="P5" i="8"/>
  <c r="P14" i="7"/>
  <c r="R14" i="7"/>
  <c r="P15" i="7"/>
  <c r="R15" i="7"/>
  <c r="P19" i="7"/>
  <c r="R19" i="7"/>
  <c r="P20" i="7"/>
  <c r="R20" i="7"/>
  <c r="P21" i="7"/>
  <c r="R21" i="7"/>
  <c r="R13" i="7"/>
  <c r="P13" i="7"/>
  <c r="R12" i="7"/>
  <c r="P12" i="7"/>
  <c r="P8" i="7"/>
  <c r="R8" i="7"/>
  <c r="P9" i="7"/>
  <c r="R9" i="7"/>
  <c r="R7" i="7"/>
  <c r="P7" i="7"/>
  <c r="R6" i="7"/>
  <c r="P6" i="7"/>
  <c r="R5" i="7"/>
  <c r="P5" i="7"/>
  <c r="P52" i="14"/>
  <c r="R52" i="14"/>
  <c r="P55" i="14"/>
  <c r="R55" i="14"/>
  <c r="P56" i="14"/>
  <c r="R56" i="14"/>
  <c r="R53" i="14"/>
  <c r="P53" i="14"/>
  <c r="R51" i="14"/>
  <c r="P51" i="14"/>
  <c r="Q51" i="14" s="1"/>
  <c r="R54" i="14"/>
  <c r="P54" i="14"/>
  <c r="R48" i="14"/>
  <c r="P48" i="14"/>
  <c r="R47" i="14"/>
  <c r="P47" i="14"/>
  <c r="R46" i="14"/>
  <c r="P46" i="14"/>
  <c r="P23" i="18"/>
  <c r="R23" i="18"/>
  <c r="R22" i="18"/>
  <c r="P22" i="18"/>
  <c r="R21" i="18"/>
  <c r="P21" i="18"/>
  <c r="R20" i="18"/>
  <c r="P20" i="18"/>
  <c r="R28" i="18"/>
  <c r="P28" i="18"/>
  <c r="R27" i="18"/>
  <c r="P27" i="18"/>
  <c r="R26" i="18"/>
  <c r="P26" i="18"/>
  <c r="P25" i="9"/>
  <c r="R25" i="9"/>
  <c r="P29" i="9"/>
  <c r="R29" i="9"/>
  <c r="R24" i="9"/>
  <c r="P24" i="9"/>
  <c r="P74" i="15"/>
  <c r="R74" i="15"/>
  <c r="P72" i="15"/>
  <c r="R72" i="15"/>
  <c r="P75" i="15"/>
  <c r="R75" i="15"/>
  <c r="P73" i="15"/>
  <c r="R73" i="15"/>
  <c r="P76" i="15"/>
  <c r="R76" i="15"/>
  <c r="P77" i="15"/>
  <c r="R77" i="15"/>
  <c r="R71" i="15"/>
  <c r="P71" i="15"/>
  <c r="P62" i="15"/>
  <c r="R62" i="15"/>
  <c r="P63" i="15"/>
  <c r="R63" i="15"/>
  <c r="P64" i="15"/>
  <c r="R64" i="15"/>
  <c r="P65" i="15"/>
  <c r="R65" i="15"/>
  <c r="P66" i="15"/>
  <c r="R66" i="15"/>
  <c r="P67" i="15"/>
  <c r="R67" i="15"/>
  <c r="P60" i="15"/>
  <c r="R60" i="15"/>
  <c r="P68" i="15"/>
  <c r="R68" i="15"/>
  <c r="R61" i="15"/>
  <c r="P61" i="15"/>
  <c r="P36" i="12"/>
  <c r="R36" i="12"/>
  <c r="R35" i="12"/>
  <c r="P35" i="12"/>
  <c r="R34" i="12"/>
  <c r="P34" i="12"/>
  <c r="P27" i="12"/>
  <c r="R27" i="12"/>
  <c r="P28" i="12"/>
  <c r="R28" i="12"/>
  <c r="P29" i="12"/>
  <c r="R29" i="12"/>
  <c r="P30" i="12"/>
  <c r="R30" i="12"/>
  <c r="P31" i="12"/>
  <c r="R31" i="12"/>
  <c r="R26" i="12"/>
  <c r="P26" i="12"/>
  <c r="R25" i="12"/>
  <c r="P25" i="12"/>
  <c r="P18" i="12"/>
  <c r="R18" i="12"/>
  <c r="R15" i="12"/>
  <c r="P15" i="12"/>
  <c r="Q15" i="12" s="1"/>
  <c r="R22" i="12"/>
  <c r="P22" i="12"/>
  <c r="R21" i="12"/>
  <c r="P21" i="12"/>
  <c r="R20" i="12"/>
  <c r="P20" i="12"/>
  <c r="R17" i="12"/>
  <c r="P17" i="12"/>
  <c r="Q17" i="12" s="1"/>
  <c r="R16" i="12"/>
  <c r="P16" i="12"/>
  <c r="Q16" i="12" s="1"/>
  <c r="R7" i="12"/>
  <c r="P7" i="12"/>
  <c r="P51" i="16"/>
  <c r="R51" i="16"/>
  <c r="P52" i="16"/>
  <c r="R52" i="16"/>
  <c r="P53" i="16"/>
  <c r="R53" i="16"/>
  <c r="P54" i="16"/>
  <c r="R54" i="16"/>
  <c r="P55" i="16"/>
  <c r="R55" i="16"/>
  <c r="R50" i="16"/>
  <c r="P50" i="16"/>
  <c r="R47" i="16"/>
  <c r="P47" i="16"/>
  <c r="R43" i="16"/>
  <c r="P43" i="16"/>
  <c r="Q43" i="16" s="1"/>
  <c r="R44" i="16"/>
  <c r="P44" i="16"/>
  <c r="R46" i="16"/>
  <c r="P46" i="16"/>
  <c r="R45" i="16"/>
  <c r="P45" i="16"/>
  <c r="P10" i="16"/>
  <c r="R10" i="16"/>
  <c r="R8" i="16"/>
  <c r="P8" i="16"/>
  <c r="P36" i="15"/>
  <c r="R36" i="15"/>
  <c r="P28" i="15"/>
  <c r="R28" i="15"/>
  <c r="P24" i="15"/>
  <c r="Q24" i="15" s="1"/>
  <c r="R24" i="15"/>
  <c r="P25" i="15"/>
  <c r="Q25" i="15" s="1"/>
  <c r="R25" i="15"/>
  <c r="P44" i="15"/>
  <c r="R44" i="15"/>
  <c r="R34" i="15"/>
  <c r="P34" i="15"/>
  <c r="P15" i="15"/>
  <c r="R15" i="15"/>
  <c r="P16" i="15"/>
  <c r="R16" i="15"/>
  <c r="R5" i="15"/>
  <c r="P5" i="15"/>
  <c r="P19" i="11"/>
  <c r="R19" i="11"/>
  <c r="P20" i="11"/>
  <c r="R20" i="11"/>
  <c r="P21" i="11"/>
  <c r="R21" i="11"/>
  <c r="P22" i="11"/>
  <c r="R22" i="11"/>
  <c r="R18" i="11"/>
  <c r="P18" i="11"/>
  <c r="R17" i="11"/>
  <c r="P17" i="11"/>
  <c r="R16" i="11"/>
  <c r="P16" i="11"/>
  <c r="R15" i="11"/>
  <c r="P15" i="11"/>
  <c r="R14" i="11"/>
  <c r="P14" i="11"/>
  <c r="P7" i="11"/>
  <c r="R7" i="11"/>
  <c r="P8" i="11"/>
  <c r="R8" i="11"/>
  <c r="P9" i="11"/>
  <c r="R9" i="11"/>
  <c r="R6" i="11"/>
  <c r="P6" i="11"/>
  <c r="R5" i="11"/>
  <c r="P5" i="11"/>
  <c r="R21" i="9"/>
  <c r="P21" i="9"/>
  <c r="R20" i="9"/>
  <c r="P20" i="9"/>
  <c r="R18" i="9"/>
  <c r="P18" i="9"/>
  <c r="R19" i="9"/>
  <c r="P19" i="9"/>
  <c r="R16" i="9"/>
  <c r="P16" i="9"/>
  <c r="R17" i="9"/>
  <c r="P17" i="9"/>
  <c r="P6" i="9"/>
  <c r="R6" i="9"/>
  <c r="P8" i="9"/>
  <c r="R8" i="9"/>
  <c r="P10" i="9"/>
  <c r="R10" i="9"/>
  <c r="R7" i="9"/>
  <c r="P7" i="9"/>
  <c r="R9" i="9"/>
  <c r="P9" i="9"/>
  <c r="R5" i="9"/>
  <c r="P5" i="9"/>
  <c r="Q5" i="9" s="1"/>
  <c r="P17" i="18"/>
  <c r="R17" i="18"/>
  <c r="P16" i="18"/>
  <c r="R16" i="18"/>
  <c r="R15" i="18"/>
  <c r="P15" i="18"/>
  <c r="Q15" i="18" s="1"/>
  <c r="P10" i="18"/>
  <c r="R10" i="18"/>
  <c r="P6" i="18"/>
  <c r="Q6" i="18" s="1"/>
  <c r="R6" i="18"/>
  <c r="P12" i="18"/>
  <c r="R12" i="18"/>
  <c r="P8" i="18"/>
  <c r="R8" i="18"/>
  <c r="R7" i="18"/>
  <c r="P7" i="18"/>
  <c r="Q7" i="18" s="1"/>
  <c r="P35" i="14"/>
  <c r="R35" i="14"/>
  <c r="R22" i="14"/>
  <c r="P22" i="14"/>
  <c r="Q22" i="14" s="1"/>
  <c r="R23" i="14"/>
  <c r="P23" i="14"/>
  <c r="R32" i="14"/>
  <c r="P32" i="14"/>
  <c r="R31" i="14"/>
  <c r="P31" i="14"/>
  <c r="R30" i="14"/>
  <c r="P30" i="14"/>
  <c r="R29" i="14"/>
  <c r="P29" i="14"/>
  <c r="R28" i="14"/>
  <c r="P28" i="14"/>
  <c r="R27" i="14"/>
  <c r="P27" i="14"/>
  <c r="R26" i="14"/>
  <c r="P26" i="14"/>
  <c r="R21" i="14"/>
  <c r="P21" i="14"/>
  <c r="Q21" i="14" s="1"/>
  <c r="P5" i="14"/>
  <c r="Q5" i="14" s="1"/>
  <c r="R5" i="14"/>
  <c r="P6" i="14"/>
  <c r="R6" i="14"/>
  <c r="R14" i="14"/>
  <c r="P14" i="14"/>
  <c r="P6" i="6"/>
  <c r="R6" i="6"/>
  <c r="P7" i="6"/>
  <c r="R7" i="6"/>
  <c r="P8" i="6"/>
  <c r="R8" i="6"/>
  <c r="P12" i="6"/>
  <c r="R12" i="6"/>
  <c r="P13" i="6"/>
  <c r="R13" i="6"/>
  <c r="P14" i="6"/>
  <c r="R14" i="6"/>
  <c r="R11" i="6"/>
  <c r="P11" i="6"/>
  <c r="R5" i="6"/>
  <c r="P5" i="6"/>
  <c r="P6" i="2"/>
  <c r="R6" i="2"/>
  <c r="P7" i="2"/>
  <c r="R7" i="2"/>
  <c r="P8" i="2"/>
  <c r="R8" i="2"/>
  <c r="P21" i="2"/>
  <c r="R21" i="2"/>
  <c r="P22" i="2"/>
  <c r="R22" i="2"/>
  <c r="P23" i="2"/>
  <c r="R23" i="2"/>
  <c r="P24" i="2"/>
  <c r="R24" i="2"/>
  <c r="R20" i="2"/>
  <c r="P20" i="2"/>
  <c r="R19" i="2"/>
  <c r="P19" i="2"/>
  <c r="R5" i="2"/>
  <c r="P5" i="2"/>
  <c r="P13" i="3"/>
  <c r="R13" i="3"/>
  <c r="P14" i="3"/>
  <c r="R14" i="3"/>
  <c r="P12" i="3"/>
  <c r="R12" i="3"/>
  <c r="P9" i="3"/>
  <c r="R9" i="3"/>
  <c r="R8" i="3"/>
  <c r="P8" i="3"/>
  <c r="R7" i="3"/>
  <c r="P7" i="3"/>
  <c r="R6" i="3"/>
  <c r="P6" i="3"/>
  <c r="R5" i="3"/>
  <c r="P5" i="3"/>
  <c r="P5" i="5"/>
  <c r="P13" i="5"/>
  <c r="R20" i="5"/>
  <c r="P20" i="5"/>
  <c r="R19" i="5"/>
  <c r="P19" i="5"/>
  <c r="R18" i="5"/>
  <c r="P18" i="5"/>
  <c r="R17" i="5"/>
  <c r="P17" i="5"/>
  <c r="R14" i="5"/>
  <c r="P14" i="5"/>
  <c r="R13" i="5"/>
  <c r="R12" i="5"/>
  <c r="P12" i="5"/>
  <c r="R11" i="5"/>
  <c r="P11" i="5"/>
  <c r="P6" i="5"/>
  <c r="R6" i="5"/>
  <c r="P7" i="5"/>
  <c r="R7" i="5"/>
  <c r="P8" i="5"/>
  <c r="R8" i="5"/>
  <c r="R5" i="5"/>
  <c r="R16" i="4"/>
  <c r="P16" i="4"/>
  <c r="R15" i="4"/>
  <c r="P15" i="4"/>
  <c r="R14" i="4"/>
  <c r="P14" i="4"/>
  <c r="R13" i="4"/>
  <c r="P13" i="4"/>
  <c r="R12" i="4"/>
  <c r="P12" i="4"/>
  <c r="P6" i="4"/>
  <c r="R6" i="4"/>
  <c r="P7" i="4"/>
  <c r="R7" i="4"/>
  <c r="P8" i="4"/>
  <c r="R8" i="4"/>
  <c r="P9" i="4"/>
  <c r="R9" i="4"/>
  <c r="R5" i="4"/>
  <c r="P5" i="4"/>
</calcChain>
</file>

<file path=xl/sharedStrings.xml><?xml version="1.0" encoding="utf-8"?>
<sst xmlns="http://schemas.openxmlformats.org/spreadsheetml/2006/main" count="1847" uniqueCount="486">
  <si>
    <t>PES</t>
  </si>
  <si>
    <t>FENA</t>
  </si>
  <si>
    <t>součet</t>
  </si>
  <si>
    <t>počet závodů</t>
  </si>
  <si>
    <t>majitel</t>
  </si>
  <si>
    <t>jméno psa</t>
  </si>
  <si>
    <t>Kolín</t>
  </si>
  <si>
    <t>Mladá Boleslav</t>
  </si>
  <si>
    <t>Lednice</t>
  </si>
  <si>
    <t>body započítávané do soutěže</t>
  </si>
  <si>
    <t>AFGÁNSKÝ CHRT</t>
  </si>
  <si>
    <t>AZAVAK</t>
  </si>
  <si>
    <t>BARZOJ</t>
  </si>
  <si>
    <t>GREYHOUND</t>
  </si>
  <si>
    <t>IRSKÝ VLKODAV</t>
  </si>
  <si>
    <t xml:space="preserve">ITALSKÝ CHRTÍK </t>
  </si>
  <si>
    <t>ITALSKÝ CHRTÍK SPRINTER</t>
  </si>
  <si>
    <t>POLSKÝ CHRT</t>
  </si>
  <si>
    <t>SALUKI</t>
  </si>
  <si>
    <t>ŠPANĚLSKÝ GALGO</t>
  </si>
  <si>
    <t>WHIPPET</t>
  </si>
  <si>
    <t>DLOUHOSRSTÝ VIPET</t>
  </si>
  <si>
    <t>BASENJI</t>
  </si>
  <si>
    <t>FARAÓNSKÝ PES</t>
  </si>
  <si>
    <t>IBIZSKÝ PODENCO</t>
  </si>
  <si>
    <t>SICILSKÝ CHRT</t>
  </si>
  <si>
    <t>DEERHOUND</t>
  </si>
  <si>
    <t>SLOUGHI</t>
  </si>
  <si>
    <t>WHIPPET SPRINTER</t>
  </si>
  <si>
    <t>SENIOR PES</t>
  </si>
  <si>
    <t>SENIOR FENA</t>
  </si>
  <si>
    <t>Albor Asmaral</t>
  </si>
  <si>
    <t>Kutiová</t>
  </si>
  <si>
    <t>Belenus Wai-Wad</t>
  </si>
  <si>
    <t>Bía Balor Wai-Wad</t>
  </si>
  <si>
    <t xml:space="preserve">Kutiová </t>
  </si>
  <si>
    <t xml:space="preserve">Tomboktou´s Liyaqat </t>
  </si>
  <si>
    <t>Keberlová</t>
  </si>
  <si>
    <t>MAĎARSKÝ CHRT</t>
  </si>
  <si>
    <t>země</t>
  </si>
  <si>
    <t>CZ</t>
  </si>
  <si>
    <t>Aida Lihaya</t>
  </si>
  <si>
    <t>Hartmannová</t>
  </si>
  <si>
    <t>Harry Co Co</t>
  </si>
  <si>
    <t>Plačková</t>
  </si>
  <si>
    <t>Zippo Libre na Klínkách</t>
  </si>
  <si>
    <t>AT</t>
  </si>
  <si>
    <t>Ramešová</t>
  </si>
  <si>
    <t>ALESSIA Corallo Blue</t>
  </si>
  <si>
    <t>Tilli Tileco</t>
  </si>
  <si>
    <t>Barák</t>
  </si>
  <si>
    <t>Vašíčková</t>
  </si>
  <si>
    <t>Cantara Anat Wai Wad</t>
  </si>
  <si>
    <t>Fohlová</t>
  </si>
  <si>
    <t>Venetton Vlapan</t>
  </si>
  <si>
    <t>Casino Royale Fancy That</t>
  </si>
  <si>
    <t>Dévaj 1976 Tassadar</t>
  </si>
  <si>
    <t>Catch Me If You Can Fancy That</t>
  </si>
  <si>
    <t>Ainy Born To Fly</t>
  </si>
  <si>
    <t>Doušová</t>
  </si>
  <si>
    <t>Bolek</t>
  </si>
  <si>
    <t>Lagronová</t>
  </si>
  <si>
    <t>Minaříková</t>
  </si>
  <si>
    <t>Kodýtková</t>
  </si>
  <si>
    <t>Questr Vlapan</t>
  </si>
  <si>
    <t>Dulccinea Ready Go</t>
  </si>
  <si>
    <t>Coraline Fancy That</t>
  </si>
  <si>
    <t>Jolene Gentle Heart</t>
  </si>
  <si>
    <t>Antoanett Bon Esprit</t>
  </si>
  <si>
    <t>Goldie Blue North</t>
  </si>
  <si>
    <t>Casius Cley New Nazaret</t>
  </si>
  <si>
    <t>Apollon Bon Esprit</t>
  </si>
  <si>
    <t>Captain Flint Ready GO</t>
  </si>
  <si>
    <t>CAMP ROCK Fancy That</t>
  </si>
  <si>
    <t>Kiwi Soda Gentle Heart</t>
  </si>
  <si>
    <t>Haristo Inventum</t>
  </si>
  <si>
    <t>Jeans Feritte Bugsy</t>
  </si>
  <si>
    <t>PEPPE Tileco</t>
  </si>
  <si>
    <t>SK</t>
  </si>
  <si>
    <t>Runner Vlapan</t>
  </si>
  <si>
    <t>Pluskal</t>
  </si>
  <si>
    <t>CON Elly Ready Go</t>
  </si>
  <si>
    <t>Jesenská</t>
  </si>
  <si>
    <t>Osvaldová</t>
  </si>
  <si>
    <t>Quirl Vlapan</t>
  </si>
  <si>
    <t>Dandeliony Ready Go</t>
  </si>
  <si>
    <t>Kupková</t>
  </si>
  <si>
    <t>PL</t>
  </si>
  <si>
    <t>Rio Vlapan</t>
  </si>
  <si>
    <t>Excalibur Jitka-Miki</t>
  </si>
  <si>
    <t>Milerová</t>
  </si>
  <si>
    <t>Šlechta</t>
  </si>
  <si>
    <t>Macková</t>
  </si>
  <si>
    <t>Pernecká</t>
  </si>
  <si>
    <t>Koťátková</t>
  </si>
  <si>
    <t>Bochová</t>
  </si>
  <si>
    <t>Sally Feritte Bugsy</t>
  </si>
  <si>
    <t>Baxová</t>
  </si>
  <si>
    <t>Stray Bullet Imperia Stars</t>
  </si>
  <si>
    <t>Bondino Camino Bianca</t>
  </si>
  <si>
    <t>Igor Feritte Bugsy</t>
  </si>
  <si>
    <t>Šmejc</t>
  </si>
  <si>
    <t>Palánová</t>
  </si>
  <si>
    <t>Izzy Putimská brána</t>
  </si>
  <si>
    <t>Nevěčná</t>
  </si>
  <si>
    <t>Magia Tileco</t>
  </si>
  <si>
    <t>Cute z Podsmrčků</t>
  </si>
  <si>
    <t>Ayrton Welcoming Dog</t>
  </si>
  <si>
    <t>Clark Kent Ready Go</t>
  </si>
  <si>
    <t>Koláčková</t>
  </si>
  <si>
    <t>Gump Verona Sunrise</t>
  </si>
  <si>
    <t>Bentley Camino Bianca</t>
  </si>
  <si>
    <t>Tomanová</t>
  </si>
  <si>
    <t>Kersee Annaperla</t>
  </si>
  <si>
    <t>Šebestová</t>
  </si>
  <si>
    <t>Hollie Feritte Bugsy</t>
  </si>
  <si>
    <t>Audrey Welcoming Dog</t>
  </si>
  <si>
    <t>Alabastas Nemessis</t>
  </si>
  <si>
    <t>Wizard Vlapan</t>
  </si>
  <si>
    <t>Calanthe Zarya</t>
  </si>
  <si>
    <t>Eryx de Entresaltos</t>
  </si>
  <si>
    <t>Halenková</t>
  </si>
  <si>
    <t>Bella Star of Andromeda Terra</t>
  </si>
  <si>
    <t>Afalda Princess of Andromeda Terra</t>
  </si>
  <si>
    <t>Casanova Deluca Moravia</t>
  </si>
  <si>
    <t>Hynková</t>
  </si>
  <si>
    <t>Falco Verona Sunrise</t>
  </si>
  <si>
    <t>Štiksa</t>
  </si>
  <si>
    <t>Novotný</t>
  </si>
  <si>
    <t>Vaněk</t>
  </si>
  <si>
    <t>Rybář</t>
  </si>
  <si>
    <t>Skoupá</t>
  </si>
  <si>
    <t>Kovalská</t>
  </si>
  <si>
    <t>Jerneková</t>
  </si>
  <si>
    <t>Bronec</t>
  </si>
  <si>
    <t>Bauer Herbstová</t>
  </si>
  <si>
    <t>Somogyiovi</t>
  </si>
  <si>
    <t>Hudi</t>
  </si>
  <si>
    <t>Klimková</t>
  </si>
  <si>
    <t>Uhrová</t>
  </si>
  <si>
    <t>Queen Beatrixe Beami Šahrak</t>
  </si>
  <si>
    <t>Dudová</t>
  </si>
  <si>
    <t>Horváth</t>
  </si>
  <si>
    <t>Etna Prestissimo</t>
  </si>
  <si>
    <t>Hannach Feritte Bugsy</t>
  </si>
  <si>
    <t>Aaron Bon Esprit</t>
  </si>
  <si>
    <t>Lexus Gentle Heart</t>
  </si>
  <si>
    <t>Král</t>
  </si>
  <si>
    <t>Garry Prince of Mabanga</t>
  </si>
  <si>
    <t>Mizera</t>
  </si>
  <si>
    <t>Dibi Mabanga</t>
  </si>
  <si>
    <t>Popelková</t>
  </si>
  <si>
    <t>Silvento Orion</t>
  </si>
  <si>
    <t>Zimová</t>
  </si>
  <si>
    <t>Artemis Princes of Andromeda Terra</t>
  </si>
  <si>
    <t>Afrodita Princes of Andromeda Terra</t>
  </si>
  <si>
    <t>Blizzard Star of Andromeda Terra</t>
  </si>
  <si>
    <t>Reia Quindici</t>
  </si>
  <si>
    <t>Dufek</t>
  </si>
  <si>
    <t>Aristo Crat Bon Esprit</t>
  </si>
  <si>
    <t>Ulla Vlapan</t>
  </si>
  <si>
    <t>Dippet z Podsmrčků</t>
  </si>
  <si>
    <t>Camaro New Nazaret</t>
  </si>
  <si>
    <t>Vuburu Čierny Dym</t>
  </si>
  <si>
    <t>Falsafa Salasirian</t>
  </si>
  <si>
    <t>Bengu Baobab in Kalahari</t>
  </si>
  <si>
    <t>Caala Chanzo Cha Nile</t>
  </si>
  <si>
    <t>Connie Cordis</t>
  </si>
  <si>
    <t>Goldie of Silken Grace</t>
  </si>
  <si>
    <t>Matějkovi</t>
  </si>
  <si>
    <t>Mikovec</t>
  </si>
  <si>
    <t>Čechurová</t>
  </si>
  <si>
    <t>Hrabcová</t>
  </si>
  <si>
    <t>Arabela Feritte Bugsy</t>
  </si>
  <si>
    <t>Danielle Amore Estivo Ferrino Chelsea</t>
  </si>
  <si>
    <t>Mottlová</t>
  </si>
  <si>
    <t>Rokyta</t>
  </si>
  <si>
    <t>A-Class Best of Race Ayort Back</t>
  </si>
  <si>
    <t>Němcovi</t>
  </si>
  <si>
    <t>Sombrowski</t>
  </si>
  <si>
    <t>Toccata Bohemia Skara</t>
  </si>
  <si>
    <t>Novodvorská</t>
  </si>
  <si>
    <t>Arya Born to Fly</t>
  </si>
  <si>
    <t>Philadelphia BSD</t>
  </si>
  <si>
    <t>Jerhotová</t>
  </si>
  <si>
    <t>Zuvač</t>
  </si>
  <si>
    <t>Konečná</t>
  </si>
  <si>
    <t xml:space="preserve">Vrael Můj andílek              </t>
  </si>
  <si>
    <t>JAZAH’s T’Aimu Jaff’ar Asmaanii</t>
  </si>
  <si>
    <t>Kopecká</t>
  </si>
  <si>
    <t>Wivien Vlapan</t>
  </si>
  <si>
    <t>Svobodová</t>
  </si>
  <si>
    <t>Leikur von Krefting</t>
  </si>
  <si>
    <t>Reisová</t>
  </si>
  <si>
    <t xml:space="preserve"> </t>
  </si>
  <si>
    <t>2.4.</t>
  </si>
  <si>
    <t>16.4.</t>
  </si>
  <si>
    <t>23.4.</t>
  </si>
  <si>
    <t>1.5.</t>
  </si>
  <si>
    <t>14.5.</t>
  </si>
  <si>
    <t>21.5.</t>
  </si>
  <si>
    <t>4.6.</t>
  </si>
  <si>
    <t>26.6.</t>
  </si>
  <si>
    <t>10.7.</t>
  </si>
  <si>
    <t>23.7.</t>
  </si>
  <si>
    <t>1.10.</t>
  </si>
  <si>
    <t>15.10.</t>
  </si>
  <si>
    <t>Allira Under Sharp Hill</t>
  </si>
  <si>
    <t>FENA SENIOR</t>
  </si>
  <si>
    <t xml:space="preserve">FENA </t>
  </si>
  <si>
    <t>Adebanke's Visit Card</t>
  </si>
  <si>
    <t>Alluschka Baobab in Kalahari</t>
  </si>
  <si>
    <t>On The Dark Side Bahaticca's</t>
  </si>
  <si>
    <t>Akia Wawindaji Kidogo</t>
  </si>
  <si>
    <t>Jupoto Poto Asthenia</t>
  </si>
  <si>
    <t>Afrikan Laminam Battle of t.l.T</t>
  </si>
  <si>
    <t>DISQ</t>
  </si>
  <si>
    <t>Camara Rheia Wai-Wad</t>
  </si>
  <si>
    <t>DISM</t>
  </si>
  <si>
    <t>Bathlea Star of Andromeda Terra</t>
  </si>
  <si>
    <t>Offenbarung vom Sh.Sch.</t>
  </si>
  <si>
    <t>Plaček</t>
  </si>
  <si>
    <t>Tarant</t>
  </si>
  <si>
    <t>Tykal</t>
  </si>
  <si>
    <t>Lenfeldová</t>
  </si>
  <si>
    <t>Bazalová</t>
  </si>
  <si>
    <t>Solstice Light Awaken Force</t>
  </si>
  <si>
    <t>Graytoday Tobie</t>
  </si>
  <si>
    <t>Bianka Fragoletta</t>
  </si>
  <si>
    <t>Cecilia Pliheart</t>
  </si>
  <si>
    <t>Hawk Annaperla</t>
  </si>
  <si>
    <t>Mona lisa Bursztynova Bona</t>
  </si>
  <si>
    <t>Alucard Ni Sunaarashi</t>
  </si>
  <si>
    <t>Kara Nedim el Riad</t>
  </si>
  <si>
    <t>Dayda Lussy Ready Go</t>
  </si>
  <si>
    <t>Guardiola Inventum</t>
  </si>
  <si>
    <t>Corra New Nazaret</t>
  </si>
  <si>
    <t>Malátková</t>
  </si>
  <si>
    <t>Olivia Newton John Beami Sahrak</t>
  </si>
  <si>
    <t>Plesniková</t>
  </si>
  <si>
    <t>Zvědělíková</t>
  </si>
  <si>
    <t>Podlas</t>
  </si>
  <si>
    <t>Benešová</t>
  </si>
  <si>
    <t>Rajnochovi</t>
  </si>
  <si>
    <t>Tyl</t>
  </si>
  <si>
    <t>Burešová</t>
  </si>
  <si>
    <t>PES SENIOR</t>
  </si>
  <si>
    <t>Wiss Vlapan</t>
  </si>
  <si>
    <t>Dvořák</t>
  </si>
  <si>
    <t>Anna Chloe Bon Esprit</t>
  </si>
  <si>
    <t>Novotná</t>
  </si>
  <si>
    <t>DAERNERYS DIABLA EX DOMO IF ORAS (F)</t>
  </si>
  <si>
    <t>Power&amp;Elegance E.F.</t>
  </si>
  <si>
    <t>Alessia Corallo Blue</t>
  </si>
  <si>
    <t>Akechi Yon Sunaarashi</t>
  </si>
  <si>
    <t>Tequila Vlapan</t>
  </si>
  <si>
    <t>Ciara New Nazaret</t>
  </si>
  <si>
    <t>Bomby Doo Ready Go</t>
  </si>
  <si>
    <t>Ghini Mabanga</t>
  </si>
  <si>
    <t>KANÁRSKÝ PODENCO</t>
  </si>
  <si>
    <t>Nala de Canera de Mouclem</t>
  </si>
  <si>
    <t>Nayra de Canera de Mouclem</t>
  </si>
  <si>
    <t>Zagato Annaperla</t>
  </si>
  <si>
    <t>Kaprice Ferrite Bugsy</t>
  </si>
  <si>
    <t>Dare to Dream Fancy That</t>
  </si>
  <si>
    <t>Priscila Bohemia Snap Dog</t>
  </si>
  <si>
    <t>Cinderella  Fancy That</t>
  </si>
  <si>
    <t>Ayleen Isabel Bon Esprit</t>
  </si>
  <si>
    <t>Kaplanová</t>
  </si>
  <si>
    <t>Thiago Tileco</t>
  </si>
  <si>
    <t>Černý</t>
  </si>
  <si>
    <t>Uriel Vlapan</t>
  </si>
  <si>
    <t>Jersákovi</t>
  </si>
  <si>
    <t>Kiss Kiss Gentle Heart</t>
  </si>
  <si>
    <t>Slavíčková</t>
  </si>
  <si>
    <t>Xenia Vlapan</t>
  </si>
  <si>
    <t>Xspell Vlapan</t>
  </si>
  <si>
    <t>Jersáková</t>
  </si>
  <si>
    <t>Hofmanová</t>
  </si>
  <si>
    <t>Forejtková</t>
  </si>
  <si>
    <t>Conelly Ready Go</t>
  </si>
  <si>
    <t>Dare to Shine Fancy That</t>
  </si>
  <si>
    <t>Skoumal</t>
  </si>
  <si>
    <t>Chicky Feritte Bugsy</t>
  </si>
  <si>
    <t>Bentley z Tripu</t>
  </si>
  <si>
    <t>Laubeovi</t>
  </si>
  <si>
    <t>Gronk al Zahra</t>
  </si>
  <si>
    <t>Dilafrpze Yrtep</t>
  </si>
  <si>
    <t>Frankelová</t>
  </si>
  <si>
    <t>Heart Hunter Pagawea</t>
  </si>
  <si>
    <t>Orphee Bohemia Snap Dog</t>
  </si>
  <si>
    <t>Pašková</t>
  </si>
  <si>
    <t>Chitra Luisola</t>
  </si>
  <si>
    <t>MWDR</t>
  </si>
  <si>
    <t>Dare To Be Divine Fancy That</t>
  </si>
  <si>
    <t>Baži</t>
  </si>
  <si>
    <t>Conair Fancy That</t>
  </si>
  <si>
    <t>Beňová</t>
  </si>
  <si>
    <t>Descartes z Podsmrčků</t>
  </si>
  <si>
    <t>Jírová</t>
  </si>
  <si>
    <t>Chasing Lane¨s Pick Pocket</t>
  </si>
  <si>
    <t>Xsara Brodwinek</t>
  </si>
  <si>
    <t>Bazoo Ready GO</t>
  </si>
  <si>
    <t>Vorlíková</t>
  </si>
  <si>
    <t>Anchsenamon Queen Florina's Diamond</t>
  </si>
  <si>
    <t>Nguyenová</t>
  </si>
  <si>
    <t>Cazaion Esperado</t>
  </si>
  <si>
    <t>Halenkováý</t>
  </si>
  <si>
    <t>Buri Birdu Wai-Wad</t>
  </si>
  <si>
    <t>Janouchová</t>
  </si>
  <si>
    <t>Aramis del Gelso Bianco</t>
  </si>
  <si>
    <t>Lapáček</t>
  </si>
  <si>
    <t>Medlíková</t>
  </si>
  <si>
    <t>Bezvodová</t>
  </si>
  <si>
    <t>Lučná</t>
  </si>
  <si>
    <t>I'm The Wind Bang Bang</t>
  </si>
  <si>
    <t>Greytoday Uma</t>
  </si>
  <si>
    <t>Talisker Annaperla</t>
  </si>
  <si>
    <t>Jinjo Assetto Corse</t>
  </si>
  <si>
    <t>Giorgina Annaperla</t>
  </si>
  <si>
    <t>Vachová</t>
  </si>
  <si>
    <t>Allegro Amadee von Neo</t>
  </si>
  <si>
    <t>Arwen Element Adrenaline</t>
  </si>
  <si>
    <t>Brandová</t>
  </si>
  <si>
    <t>Aghatos Daimon Ayort Back</t>
  </si>
  <si>
    <t>Guapa Blue North</t>
  </si>
  <si>
    <t>Con Air Fancy That</t>
  </si>
  <si>
    <t>Fit For Speed Fair Play</t>
  </si>
  <si>
    <t>Matia Mon Bohemia Snap Dog</t>
  </si>
  <si>
    <t>Casper Green Marsh-Mallow life</t>
  </si>
  <si>
    <t>Dynamica Alba Capra ex Domo</t>
  </si>
  <si>
    <t>Košnarová</t>
  </si>
  <si>
    <t>Luz de Canera de Mouclem</t>
  </si>
  <si>
    <t>Richterovi</t>
  </si>
  <si>
    <t>Kastlová</t>
  </si>
  <si>
    <t>Ballerina Rabbit's nightmare</t>
  </si>
  <si>
    <t>Archer Rabbit's nightmare</t>
  </si>
  <si>
    <t>Barbarian Rabbit's nightmare</t>
  </si>
  <si>
    <t>Cypress Absolute Original</t>
  </si>
  <si>
    <t>Quarz Beami Sahrak</t>
  </si>
  <si>
    <t>Gloria Verona Sunrise</t>
  </si>
  <si>
    <t>Sunastik Vida Winter</t>
  </si>
  <si>
    <t>Fenuku Krumloš</t>
  </si>
  <si>
    <t>WDR</t>
  </si>
  <si>
    <t>Diana Ayort Back</t>
  </si>
  <si>
    <t>Barbie Girl Fancy That</t>
  </si>
  <si>
    <t>Altamiruas X-trim</t>
  </si>
  <si>
    <t>Aisha Under Sharp Hill</t>
  </si>
  <si>
    <t>Ailis Under Sharp Hill</t>
  </si>
  <si>
    <t>Assad Sayed Assahra</t>
  </si>
  <si>
    <t>Lady Lissa Riuna</t>
  </si>
  <si>
    <t>Jeník Dufková</t>
  </si>
  <si>
    <t>Fountaine Salmancis Krylov</t>
  </si>
  <si>
    <t>Krylová</t>
  </si>
  <si>
    <t>Jahelková</t>
  </si>
  <si>
    <t>Primusová</t>
  </si>
  <si>
    <t>Qashang Dar Quadar Har Kala Rachi</t>
  </si>
  <si>
    <t>Šiklová</t>
  </si>
  <si>
    <t>Zahálková</t>
  </si>
  <si>
    <t>Kubová</t>
  </si>
  <si>
    <t>C'Casablanca Ag Dalvit</t>
  </si>
  <si>
    <t>Farahavar Arpak</t>
  </si>
  <si>
    <t>Havrdová</t>
  </si>
  <si>
    <t>A'Yassin Saloem's</t>
  </si>
  <si>
    <t>Bárta</t>
  </si>
  <si>
    <t>Collin Deluca Moravia</t>
  </si>
  <si>
    <t>Cashmere Deluca Moravia</t>
  </si>
  <si>
    <t>Mozart de Galgos de la Cruz</t>
  </si>
  <si>
    <t>Osiris Next Level Superman XO</t>
  </si>
  <si>
    <t>Matisse Henri Royality Grase</t>
  </si>
  <si>
    <t>Mládková</t>
  </si>
  <si>
    <t>Nissa Bohemia Snap Dog</t>
  </si>
  <si>
    <t>Pojerová</t>
  </si>
  <si>
    <t>Betka</t>
  </si>
  <si>
    <t>Passarella Bohemia Snap Dog</t>
  </si>
  <si>
    <t>Maier</t>
  </si>
  <si>
    <t>Koucká</t>
  </si>
  <si>
    <t>Skřivánková</t>
  </si>
  <si>
    <t>IT</t>
  </si>
  <si>
    <t>HU</t>
  </si>
  <si>
    <t>Lačňák</t>
  </si>
  <si>
    <t>Búzek</t>
  </si>
  <si>
    <t>Smrček</t>
  </si>
  <si>
    <t>Gronychová</t>
  </si>
  <si>
    <t>Daniya al Naqawa</t>
  </si>
  <si>
    <t>Furyová</t>
  </si>
  <si>
    <t>Graytoday Tolan</t>
  </si>
  <si>
    <t>Lovely Devil's Dario</t>
  </si>
  <si>
    <t>BE</t>
  </si>
  <si>
    <t>Classic Edition Rosanelli</t>
  </si>
  <si>
    <t>Davidová</t>
  </si>
  <si>
    <t>Dare Devil Fancy That</t>
  </si>
  <si>
    <t>Kaucká</t>
  </si>
  <si>
    <t>Aziza Wawindaji Kidogo</t>
  </si>
  <si>
    <t>Janoušková</t>
  </si>
  <si>
    <t>Kubálková</t>
  </si>
  <si>
    <t>Valli Tileco</t>
  </si>
  <si>
    <t>Tvarogová</t>
  </si>
  <si>
    <t>Essence of life Cipress</t>
  </si>
  <si>
    <t>Wiki Vlapan</t>
  </si>
  <si>
    <t>Švábenský</t>
  </si>
  <si>
    <t>Ravisa Vlapan</t>
  </si>
  <si>
    <t>Eyken z Allahoy země</t>
  </si>
  <si>
    <t>Ptáčková</t>
  </si>
  <si>
    <t>Bezeenca Star of Andromeda Terra</t>
  </si>
  <si>
    <t>Bejčková</t>
  </si>
  <si>
    <t>neoprávněný start</t>
  </si>
  <si>
    <t>IT Grey Butterfly ETNA</t>
  </si>
  <si>
    <t>Tiziana Tileco</t>
  </si>
  <si>
    <t>IT Grey Butterfly EYRA</t>
  </si>
  <si>
    <t>GREYTODAY Uwe</t>
  </si>
  <si>
    <t>Enrico Ettore Camino Bianca</t>
  </si>
  <si>
    <t>EASTER BUBBLE ASSETTO CORSE</t>
  </si>
  <si>
    <t>Udo Next Level</t>
  </si>
  <si>
    <t>Rejda</t>
  </si>
  <si>
    <t>Ryvolová</t>
  </si>
  <si>
    <t>FARAVAHAR Avesta</t>
  </si>
  <si>
    <t>Beastie Boy Rabbit's nightmare</t>
  </si>
  <si>
    <t>Kebrlová</t>
  </si>
  <si>
    <t>Endless Rush Ojo de Halcon</t>
  </si>
  <si>
    <t>Endless Rush Zafiro</t>
  </si>
  <si>
    <t>Blackberry Rabbit's nightmare</t>
  </si>
  <si>
    <t>Janáčová</t>
  </si>
  <si>
    <t>Caya Coco</t>
  </si>
  <si>
    <t>CH</t>
  </si>
  <si>
    <t>EL PABLO Sonic Workaholic</t>
  </si>
  <si>
    <t>Hayabusa Blue North</t>
  </si>
  <si>
    <t>Queenly Vlapan</t>
  </si>
  <si>
    <t>Raya Race Vlapan</t>
  </si>
  <si>
    <t>Nogová</t>
  </si>
  <si>
    <t>Jersak</t>
  </si>
  <si>
    <t>Jayden Globe Glass</t>
  </si>
  <si>
    <t>Štěpán</t>
  </si>
  <si>
    <t>Harley Blue North</t>
  </si>
  <si>
    <t>Macháčková</t>
  </si>
  <si>
    <t>Dévaj 1976 Iris</t>
  </si>
  <si>
    <t>Amadeus Ginger Dwarf</t>
  </si>
  <si>
    <t>Archimedes Ginger Dwarf</t>
  </si>
  <si>
    <t xml:space="preserve">Alexandra Ginger Dwarf     </t>
  </si>
  <si>
    <t>Szcerkowska</t>
  </si>
  <si>
    <t>Nubia du Haras de Crouz</t>
  </si>
  <si>
    <t>Afalda Princes of Andromeda Terra</t>
  </si>
  <si>
    <t>Chagy Putimská brána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</si>
  <si>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</si>
  <si>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</si>
  <si>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</si>
  <si>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</si>
  <si>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</si>
  <si>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</si>
  <si>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</si>
  <si>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</si>
  <si>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Palánová Gabriela</t>
  </si>
  <si>
    <t>Bauer Herbstová Soňa</t>
  </si>
  <si>
    <t>FARAONSKÝ PES</t>
  </si>
  <si>
    <t>Fohlová Jana</t>
  </si>
  <si>
    <t>DOSTIHOVÝ VÍTĚZ 2022</t>
  </si>
  <si>
    <t>Tomanová Ludmila</t>
  </si>
  <si>
    <t>Šebestová Helena</t>
  </si>
  <si>
    <t>Šmejc Jiří</t>
  </si>
  <si>
    <t>Hynková Josefína</t>
  </si>
  <si>
    <t>Malátková Věra</t>
  </si>
  <si>
    <t>Kutiová Jitka</t>
  </si>
  <si>
    <t>Koláčková Eva</t>
  </si>
  <si>
    <t>Dostihová a coursingová komise vyhlašuje pořadí na prvních třech místech v jednotlivých kategoriích v soutěži Dostihový vítěz roku 2022. Majitelé vítězů budou pozváni na slavnostní vyhlášení emailem.</t>
  </si>
  <si>
    <t>Tyl Tomáš</t>
  </si>
  <si>
    <t>Daernerys Diabla Ex Domo If Oras</t>
  </si>
  <si>
    <t>Skoumal Martin</t>
  </si>
  <si>
    <t>Vaněk Jan</t>
  </si>
  <si>
    <t>Barák Zdeněk</t>
  </si>
  <si>
    <t>Burešová Ľubica</t>
  </si>
  <si>
    <t>Koťátková Aneta</t>
  </si>
  <si>
    <t>Novotný Zdeněk</t>
  </si>
  <si>
    <t>Mikovec Martin</t>
  </si>
  <si>
    <t>Furyová Lea</t>
  </si>
  <si>
    <t>Jerneková Michaela</t>
  </si>
  <si>
    <t>Rokyta Simon</t>
  </si>
  <si>
    <t>Dvořák Dominik</t>
  </si>
  <si>
    <t>Bezvodová Natálie</t>
  </si>
  <si>
    <t>Tvarogová Barbora</t>
  </si>
  <si>
    <t>Novodvorská Markéta</t>
  </si>
  <si>
    <t>Mizera Jaroslav</t>
  </si>
  <si>
    <t>Popelková Lucie</t>
  </si>
  <si>
    <t>Čechurová Markéta</t>
  </si>
  <si>
    <t>Kupka</t>
  </si>
  <si>
    <t>Kupka Oldřich</t>
  </si>
  <si>
    <t>Bochová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</si>
</sst>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  <charset val="238"/>
    </font>
    <font>
      <sz val="8"/>
      <color rgb="FFC0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3" fillId="0" borderId="0"/>
    <xf numFmtId="44" fontId="13" fillId="0" borderId="0" applyFont="0" applyFill="0" applyBorder="0" applyAlignment="0" applyProtection="0"/>
    <xf numFmtId="0" fontId="16" fillId="0" borderId="0"/>
  </cellStyleXfs>
  <cellXfs count="332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/>
    <xf numFmtId="0" fontId="1" fillId="3" borderId="1" xfId="0" applyFont="1" applyFill="1" applyBorder="1"/>
    <xf numFmtId="0" fontId="9" fillId="3" borderId="1" xfId="0" applyFont="1" applyFill="1" applyBorder="1"/>
    <xf numFmtId="0" fontId="8" fillId="0" borderId="0" xfId="0" applyFont="1"/>
    <xf numFmtId="0" fontId="8" fillId="3" borderId="0" xfId="0" applyFont="1" applyFill="1"/>
    <xf numFmtId="0" fontId="9" fillId="0" borderId="0" xfId="0" applyFont="1"/>
    <xf numFmtId="0" fontId="8" fillId="3" borderId="1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2" xfId="0" applyFont="1" applyFill="1" applyBorder="1"/>
    <xf numFmtId="0" fontId="10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17" fillId="0" borderId="12" xfId="3" applyFont="1" applyBorder="1"/>
    <xf numFmtId="0" fontId="18" fillId="0" borderId="13" xfId="0" applyFont="1" applyBorder="1"/>
    <xf numFmtId="0" fontId="18" fillId="0" borderId="12" xfId="3" applyFont="1" applyBorder="1"/>
    <xf numFmtId="0" fontId="19" fillId="0" borderId="12" xfId="3" applyFont="1" applyBorder="1"/>
    <xf numFmtId="0" fontId="8" fillId="3" borderId="1" xfId="0" applyFont="1" applyFill="1" applyBorder="1"/>
    <xf numFmtId="0" fontId="20" fillId="0" borderId="0" xfId="0" applyFont="1"/>
    <xf numFmtId="0" fontId="2" fillId="0" borderId="0" xfId="0" applyFont="1"/>
    <xf numFmtId="0" fontId="22" fillId="0" borderId="0" xfId="0" applyFont="1"/>
    <xf numFmtId="0" fontId="21" fillId="0" borderId="0" xfId="0" applyFont="1"/>
    <xf numFmtId="0" fontId="22" fillId="0" borderId="1" xfId="0" applyFont="1" applyBorder="1"/>
    <xf numFmtId="0" fontId="0" fillId="3" borderId="0" xfId="0" applyFill="1"/>
    <xf numFmtId="0" fontId="22" fillId="0" borderId="3" xfId="0" applyFont="1" applyBorder="1"/>
    <xf numFmtId="0" fontId="5" fillId="2" borderId="16" xfId="0" applyFont="1" applyFill="1" applyBorder="1"/>
    <xf numFmtId="0" fontId="5" fillId="2" borderId="17" xfId="0" applyFont="1" applyFill="1" applyBorder="1"/>
    <xf numFmtId="0" fontId="10" fillId="2" borderId="11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3" xfId="0" applyFont="1" applyFill="1" applyBorder="1"/>
    <xf numFmtId="0" fontId="15" fillId="2" borderId="19" xfId="0" applyFont="1" applyFill="1" applyBorder="1" applyAlignment="1">
      <alignment vertical="center"/>
    </xf>
    <xf numFmtId="0" fontId="3" fillId="2" borderId="20" xfId="0" applyFont="1" applyFill="1" applyBorder="1"/>
    <xf numFmtId="0" fontId="3" fillId="2" borderId="21" xfId="0" applyFont="1" applyFill="1" applyBorder="1"/>
    <xf numFmtId="0" fontId="10" fillId="2" borderId="22" xfId="0" applyFont="1" applyFill="1" applyBorder="1" applyAlignment="1">
      <alignment horizontal="center" textRotation="90" wrapText="1"/>
    </xf>
    <xf numFmtId="0" fontId="9" fillId="0" borderId="23" xfId="0" applyFont="1" applyBorder="1"/>
    <xf numFmtId="0" fontId="9" fillId="3" borderId="24" xfId="0" applyFont="1" applyFill="1" applyBorder="1"/>
    <xf numFmtId="0" fontId="4" fillId="3" borderId="1" xfId="0" applyFont="1" applyFill="1" applyBorder="1"/>
    <xf numFmtId="0" fontId="9" fillId="0" borderId="24" xfId="0" applyFont="1" applyBorder="1"/>
    <xf numFmtId="0" fontId="9" fillId="3" borderId="12" xfId="0" applyFont="1" applyFill="1" applyBorder="1"/>
    <xf numFmtId="0" fontId="9" fillId="0" borderId="12" xfId="0" applyFont="1" applyBorder="1"/>
    <xf numFmtId="0" fontId="9" fillId="3" borderId="0" xfId="0" applyFont="1" applyFill="1"/>
    <xf numFmtId="0" fontId="22" fillId="3" borderId="0" xfId="0" applyFont="1" applyFill="1"/>
    <xf numFmtId="0" fontId="9" fillId="3" borderId="15" xfId="0" applyFont="1" applyFill="1" applyBorder="1"/>
    <xf numFmtId="0" fontId="11" fillId="3" borderId="1" xfId="0" applyFont="1" applyFill="1" applyBorder="1"/>
    <xf numFmtId="0" fontId="10" fillId="2" borderId="25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24" fillId="0" borderId="1" xfId="0" applyFont="1" applyBorder="1"/>
    <xf numFmtId="0" fontId="19" fillId="3" borderId="1" xfId="3" applyFont="1" applyFill="1" applyBorder="1"/>
    <xf numFmtId="0" fontId="9" fillId="3" borderId="1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23" fillId="0" borderId="0" xfId="0" applyFont="1"/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1" fillId="3" borderId="0" xfId="0" applyFont="1" applyFill="1"/>
    <xf numFmtId="0" fontId="4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0" borderId="26" xfId="0" applyFont="1" applyBorder="1"/>
    <xf numFmtId="0" fontId="9" fillId="0" borderId="26" xfId="0" applyFont="1" applyBorder="1"/>
    <xf numFmtId="0" fontId="9" fillId="4" borderId="1" xfId="0" applyFont="1" applyFill="1" applyBorder="1" applyAlignment="1">
      <alignment vertical="top" wrapText="1"/>
    </xf>
    <xf numFmtId="0" fontId="9" fillId="3" borderId="26" xfId="0" applyFont="1" applyFill="1" applyBorder="1"/>
    <xf numFmtId="0" fontId="9" fillId="3" borderId="27" xfId="0" applyFont="1" applyFill="1" applyBorder="1"/>
    <xf numFmtId="0" fontId="9" fillId="3" borderId="27" xfId="0" applyFont="1" applyFill="1" applyBorder="1" applyAlignment="1">
      <alignment horizontal="center"/>
    </xf>
    <xf numFmtId="0" fontId="9" fillId="0" borderId="27" xfId="0" applyFont="1" applyBorder="1"/>
    <xf numFmtId="0" fontId="8" fillId="3" borderId="27" xfId="0" applyFont="1" applyFill="1" applyBorder="1" applyAlignment="1">
      <alignment horizontal="center"/>
    </xf>
    <xf numFmtId="0" fontId="1" fillId="3" borderId="27" xfId="0" applyFont="1" applyFill="1" applyBorder="1"/>
    <xf numFmtId="0" fontId="4" fillId="3" borderId="27" xfId="0" applyFont="1" applyFill="1" applyBorder="1"/>
    <xf numFmtId="0" fontId="1" fillId="3" borderId="27" xfId="0" applyFont="1" applyFill="1" applyBorder="1" applyAlignment="1">
      <alignment horizontal="center"/>
    </xf>
    <xf numFmtId="0" fontId="1" fillId="0" borderId="27" xfId="0" applyFont="1" applyBorder="1"/>
    <xf numFmtId="0" fontId="5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24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4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27" xfId="0" applyFont="1" applyBorder="1"/>
    <xf numFmtId="0" fontId="8" fillId="0" borderId="27" xfId="0" applyFont="1" applyBorder="1" applyAlignment="1">
      <alignment horizontal="center"/>
    </xf>
    <xf numFmtId="0" fontId="4" fillId="0" borderId="1" xfId="0" applyFont="1" applyBorder="1"/>
    <xf numFmtId="0" fontId="12" fillId="0" borderId="1" xfId="1" applyFont="1" applyBorder="1"/>
    <xf numFmtId="0" fontId="14" fillId="0" borderId="0" xfId="0" applyFont="1" applyAlignment="1">
      <alignment horizontal="center"/>
    </xf>
    <xf numFmtId="0" fontId="8" fillId="0" borderId="24" xfId="0" applyFont="1" applyBorder="1"/>
    <xf numFmtId="0" fontId="8" fillId="0" borderId="24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/>
    <xf numFmtId="0" fontId="9" fillId="3" borderId="28" xfId="0" applyFont="1" applyFill="1" applyBorder="1"/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3" borderId="2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8" xfId="0" applyFont="1" applyFill="1" applyBorder="1"/>
    <xf numFmtId="0" fontId="4" fillId="3" borderId="28" xfId="0" applyFont="1" applyFill="1" applyBorder="1"/>
    <xf numFmtId="0" fontId="1" fillId="0" borderId="28" xfId="0" applyFont="1" applyBorder="1"/>
    <xf numFmtId="0" fontId="9" fillId="2" borderId="1" xfId="0" applyFont="1" applyFill="1" applyBorder="1" applyAlignment="1">
      <alignment horizontal="center"/>
    </xf>
    <xf numFmtId="0" fontId="8" fillId="3" borderId="28" xfId="0" applyFont="1" applyFill="1" applyBorder="1"/>
    <xf numFmtId="0" fontId="8" fillId="0" borderId="28" xfId="0" applyFont="1" applyBorder="1" applyAlignment="1">
      <alignment horizontal="center"/>
    </xf>
    <xf numFmtId="0" fontId="8" fillId="0" borderId="28" xfId="0" applyFont="1" applyBorder="1"/>
    <xf numFmtId="0" fontId="19" fillId="3" borderId="28" xfId="3" applyFont="1" applyFill="1" applyBorder="1"/>
    <xf numFmtId="0" fontId="19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0" borderId="4" xfId="0" applyFont="1" applyBorder="1"/>
    <xf numFmtId="0" fontId="25" fillId="0" borderId="1" xfId="0" applyFont="1" applyBorder="1" applyAlignment="1">
      <alignment horizontal="center"/>
    </xf>
    <xf numFmtId="0" fontId="26" fillId="0" borderId="0" xfId="0" applyFont="1"/>
    <xf numFmtId="0" fontId="9" fillId="3" borderId="29" xfId="0" applyFont="1" applyFill="1" applyBorder="1"/>
    <xf numFmtId="0" fontId="9" fillId="0" borderId="29" xfId="0" applyFont="1" applyBorder="1" applyAlignment="1">
      <alignment horizontal="center"/>
    </xf>
    <xf numFmtId="0" fontId="9" fillId="0" borderId="29" xfId="0" applyFont="1" applyBorder="1"/>
    <xf numFmtId="0" fontId="9" fillId="3" borderId="29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0" borderId="29" xfId="0" applyFont="1" applyBorder="1"/>
    <xf numFmtId="0" fontId="14" fillId="2" borderId="31" xfId="0" applyFont="1" applyFill="1" applyBorder="1" applyAlignment="1">
      <alignment horizontal="center"/>
    </xf>
    <xf numFmtId="0" fontId="19" fillId="0" borderId="29" xfId="3" applyFont="1" applyBorder="1"/>
    <xf numFmtId="0" fontId="27" fillId="3" borderId="28" xfId="0" applyFont="1" applyFill="1" applyBorder="1"/>
    <xf numFmtId="0" fontId="18" fillId="0" borderId="29" xfId="3" applyFont="1" applyBorder="1"/>
    <xf numFmtId="0" fontId="8" fillId="0" borderId="29" xfId="0" applyFont="1" applyBorder="1" applyAlignment="1">
      <alignment horizontal="center"/>
    </xf>
    <xf numFmtId="0" fontId="8" fillId="0" borderId="29" xfId="0" applyFont="1" applyBorder="1"/>
    <xf numFmtId="0" fontId="8" fillId="3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3" borderId="29" xfId="0" applyFont="1" applyFill="1" applyBorder="1"/>
    <xf numFmtId="0" fontId="19" fillId="0" borderId="1" xfId="3" applyFont="1" applyBorder="1"/>
    <xf numFmtId="0" fontId="8" fillId="0" borderId="33" xfId="0" applyFont="1" applyBorder="1" applyAlignment="1">
      <alignment horizontal="center"/>
    </xf>
    <xf numFmtId="0" fontId="8" fillId="0" borderId="33" xfId="0" applyFont="1" applyBorder="1"/>
    <xf numFmtId="0" fontId="8" fillId="3" borderId="33" xfId="0" applyFont="1" applyFill="1" applyBorder="1" applyAlignment="1">
      <alignment horizontal="center"/>
    </xf>
    <xf numFmtId="0" fontId="9" fillId="3" borderId="33" xfId="0" applyFont="1" applyFill="1" applyBorder="1"/>
    <xf numFmtId="0" fontId="9" fillId="0" borderId="33" xfId="0" applyFont="1" applyBorder="1" applyAlignment="1">
      <alignment horizontal="center"/>
    </xf>
    <xf numFmtId="0" fontId="9" fillId="0" borderId="33" xfId="0" applyFont="1" applyBorder="1"/>
    <xf numFmtId="0" fontId="9" fillId="3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8" fillId="3" borderId="30" xfId="0" applyFont="1" applyFill="1" applyBorder="1"/>
    <xf numFmtId="0" fontId="8" fillId="0" borderId="31" xfId="0" applyFont="1" applyBorder="1" applyAlignment="1">
      <alignment horizontal="center"/>
    </xf>
    <xf numFmtId="0" fontId="8" fillId="0" borderId="31" xfId="0" applyFont="1" applyBorder="1"/>
    <xf numFmtId="0" fontId="8" fillId="3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9" fillId="3" borderId="14" xfId="0" applyFont="1" applyFill="1" applyBorder="1"/>
    <xf numFmtId="0" fontId="8" fillId="3" borderId="24" xfId="0" applyFont="1" applyFill="1" applyBorder="1"/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3" borderId="34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0" fontId="1" fillId="3" borderId="34" xfId="0" applyFont="1" applyFill="1" applyBorder="1"/>
    <xf numFmtId="0" fontId="1" fillId="0" borderId="3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9" fillId="3" borderId="38" xfId="0" applyFont="1" applyFill="1" applyBorder="1"/>
    <xf numFmtId="0" fontId="1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8" fillId="3" borderId="38" xfId="0" applyFont="1" applyFill="1" applyBorder="1"/>
    <xf numFmtId="0" fontId="8" fillId="0" borderId="38" xfId="0" applyFont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9" fillId="0" borderId="38" xfId="0" applyFont="1" applyBorder="1"/>
    <xf numFmtId="0" fontId="8" fillId="0" borderId="38" xfId="0" applyFont="1" applyBorder="1"/>
    <xf numFmtId="0" fontId="8" fillId="2" borderId="3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8" xfId="0" applyFont="1" applyFill="1" applyBorder="1"/>
    <xf numFmtId="0" fontId="4" fillId="3" borderId="38" xfId="0" applyFont="1" applyFill="1" applyBorder="1"/>
    <xf numFmtId="0" fontId="1" fillId="0" borderId="38" xfId="0" applyFont="1" applyBorder="1"/>
    <xf numFmtId="0" fontId="27" fillId="3" borderId="38" xfId="0" applyFont="1" applyFill="1" applyBorder="1"/>
    <xf numFmtId="0" fontId="18" fillId="0" borderId="33" xfId="3" applyFont="1" applyBorder="1"/>
    <xf numFmtId="0" fontId="8" fillId="3" borderId="34" xfId="0" applyFont="1" applyFill="1" applyBorder="1"/>
    <xf numFmtId="0" fontId="8" fillId="0" borderId="34" xfId="0" applyFont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" fillId="3" borderId="24" xfId="0" applyFont="1" applyFill="1" applyBorder="1"/>
    <xf numFmtId="0" fontId="27" fillId="3" borderId="1" xfId="0" applyFont="1" applyFill="1" applyBorder="1"/>
    <xf numFmtId="0" fontId="23" fillId="3" borderId="34" xfId="0" applyFont="1" applyFill="1" applyBorder="1"/>
    <xf numFmtId="0" fontId="27" fillId="3" borderId="29" xfId="0" applyFont="1" applyFill="1" applyBorder="1"/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9" fillId="5" borderId="1" xfId="0" applyFont="1" applyFill="1" applyBorder="1"/>
    <xf numFmtId="0" fontId="19" fillId="5" borderId="28" xfId="3" applyFont="1" applyFill="1" applyBorder="1"/>
    <xf numFmtId="0" fontId="9" fillId="5" borderId="12" xfId="0" applyFont="1" applyFill="1" applyBorder="1"/>
    <xf numFmtId="0" fontId="9" fillId="5" borderId="28" xfId="0" applyFont="1" applyFill="1" applyBorder="1"/>
    <xf numFmtId="0" fontId="9" fillId="5" borderId="27" xfId="0" applyFont="1" applyFill="1" applyBorder="1"/>
    <xf numFmtId="0" fontId="4" fillId="5" borderId="1" xfId="0" applyFont="1" applyFill="1" applyBorder="1"/>
    <xf numFmtId="0" fontId="30" fillId="0" borderId="0" xfId="0" applyFont="1"/>
    <xf numFmtId="0" fontId="24" fillId="3" borderId="0" xfId="0" applyFont="1" applyFill="1"/>
    <xf numFmtId="0" fontId="32" fillId="3" borderId="41" xfId="0" applyFont="1" applyFill="1" applyBorder="1" applyAlignment="1">
      <alignment vertical="center"/>
    </xf>
    <xf numFmtId="0" fontId="30" fillId="3" borderId="39" xfId="0" applyFont="1" applyFill="1" applyBorder="1" applyAlignment="1">
      <alignment vertical="center"/>
    </xf>
    <xf numFmtId="0" fontId="30" fillId="5" borderId="43" xfId="0" applyFont="1" applyFill="1" applyBorder="1" applyAlignment="1">
      <alignment horizontal="center" wrapText="1"/>
    </xf>
    <xf numFmtId="0" fontId="30" fillId="5" borderId="39" xfId="0" applyFont="1" applyFill="1" applyBorder="1" applyAlignment="1">
      <alignment horizontal="center"/>
    </xf>
    <xf numFmtId="0" fontId="30" fillId="5" borderId="44" xfId="0" applyFont="1" applyFill="1" applyBorder="1" applyAlignment="1">
      <alignment horizontal="center" wrapText="1"/>
    </xf>
    <xf numFmtId="0" fontId="30" fillId="2" borderId="43" xfId="0" applyFont="1" applyFill="1" applyBorder="1" applyAlignment="1">
      <alignment horizontal="center" wrapText="1"/>
    </xf>
    <xf numFmtId="0" fontId="30" fillId="2" borderId="39" xfId="0" applyFont="1" applyFill="1" applyBorder="1" applyAlignment="1">
      <alignment horizontal="center"/>
    </xf>
    <xf numFmtId="0" fontId="30" fillId="2" borderId="44" xfId="0" applyFont="1" applyFill="1" applyBorder="1" applyAlignment="1">
      <alignment horizontal="center" wrapText="1"/>
    </xf>
    <xf numFmtId="0" fontId="30" fillId="6" borderId="43" xfId="0" applyFont="1" applyFill="1" applyBorder="1" applyAlignment="1">
      <alignment horizontal="center" wrapText="1"/>
    </xf>
    <xf numFmtId="0" fontId="30" fillId="6" borderId="39" xfId="0" applyFont="1" applyFill="1" applyBorder="1" applyAlignment="1">
      <alignment horizontal="center"/>
    </xf>
    <xf numFmtId="0" fontId="30" fillId="6" borderId="44" xfId="0" applyFont="1" applyFill="1" applyBorder="1" applyAlignment="1">
      <alignment horizontal="center" wrapText="1"/>
    </xf>
    <xf numFmtId="0" fontId="31" fillId="0" borderId="51" xfId="0" applyFont="1" applyBorder="1"/>
    <xf numFmtId="0" fontId="31" fillId="5" borderId="52" xfId="0" applyFont="1" applyFill="1" applyBorder="1" applyAlignment="1">
      <alignment wrapText="1"/>
    </xf>
    <xf numFmtId="0" fontId="33" fillId="5" borderId="53" xfId="0" applyFont="1" applyFill="1" applyBorder="1" applyAlignment="1">
      <alignment horizontal="center"/>
    </xf>
    <xf numFmtId="0" fontId="33" fillId="5" borderId="54" xfId="0" applyFont="1" applyFill="1" applyBorder="1" applyAlignment="1">
      <alignment wrapText="1"/>
    </xf>
    <xf numFmtId="0" fontId="32" fillId="2" borderId="52" xfId="0" applyFont="1" applyFill="1" applyBorder="1"/>
    <xf numFmtId="0" fontId="33" fillId="2" borderId="53" xfId="0" applyFont="1" applyFill="1" applyBorder="1" applyAlignment="1">
      <alignment horizontal="center"/>
    </xf>
    <xf numFmtId="0" fontId="33" fillId="2" borderId="54" xfId="0" applyFont="1" applyFill="1" applyBorder="1" applyAlignment="1">
      <alignment wrapText="1"/>
    </xf>
    <xf numFmtId="0" fontId="31" fillId="6" borderId="52" xfId="0" applyFont="1" applyFill="1" applyBorder="1" applyAlignment="1">
      <alignment wrapText="1"/>
    </xf>
    <xf numFmtId="0" fontId="33" fillId="6" borderId="53" xfId="0" applyFont="1" applyFill="1" applyBorder="1" applyAlignment="1">
      <alignment horizontal="center"/>
    </xf>
    <xf numFmtId="0" fontId="33" fillId="6" borderId="54" xfId="0" applyFont="1" applyFill="1" applyBorder="1" applyAlignment="1">
      <alignment wrapText="1"/>
    </xf>
    <xf numFmtId="0" fontId="31" fillId="0" borderId="20" xfId="0" applyFont="1" applyBorder="1"/>
    <xf numFmtId="0" fontId="31" fillId="5" borderId="55" xfId="0" applyFont="1" applyFill="1" applyBorder="1" applyAlignment="1">
      <alignment wrapText="1"/>
    </xf>
    <xf numFmtId="0" fontId="33" fillId="5" borderId="22" xfId="0" applyFont="1" applyFill="1" applyBorder="1" applyAlignment="1">
      <alignment horizontal="center"/>
    </xf>
    <xf numFmtId="0" fontId="33" fillId="5" borderId="56" xfId="0" applyFont="1" applyFill="1" applyBorder="1" applyAlignment="1">
      <alignment wrapText="1"/>
    </xf>
    <xf numFmtId="0" fontId="31" fillId="2" borderId="52" xfId="0" applyFont="1" applyFill="1" applyBorder="1" applyAlignment="1">
      <alignment wrapText="1"/>
    </xf>
    <xf numFmtId="0" fontId="33" fillId="2" borderId="22" xfId="0" applyFont="1" applyFill="1" applyBorder="1" applyAlignment="1">
      <alignment horizontal="center"/>
    </xf>
    <xf numFmtId="0" fontId="33" fillId="2" borderId="56" xfId="0" applyFont="1" applyFill="1" applyBorder="1" applyAlignment="1">
      <alignment wrapText="1"/>
    </xf>
    <xf numFmtId="0" fontId="31" fillId="6" borderId="55" xfId="0" applyFont="1" applyFill="1" applyBorder="1" applyAlignment="1">
      <alignment wrapText="1"/>
    </xf>
    <xf numFmtId="0" fontId="33" fillId="6" borderId="22" xfId="0" applyFont="1" applyFill="1" applyBorder="1" applyAlignment="1">
      <alignment horizontal="center"/>
    </xf>
    <xf numFmtId="0" fontId="33" fillId="6" borderId="56" xfId="0" applyFont="1" applyFill="1" applyBorder="1" applyAlignment="1">
      <alignment wrapText="1"/>
    </xf>
    <xf numFmtId="0" fontId="31" fillId="3" borderId="43" xfId="0" applyFont="1" applyFill="1" applyBorder="1" applyAlignment="1">
      <alignment horizontal="left" vertical="center" wrapText="1"/>
    </xf>
    <xf numFmtId="0" fontId="31" fillId="0" borderId="39" xfId="0" applyFont="1" applyBorder="1"/>
    <xf numFmtId="0" fontId="31" fillId="5" borderId="43" xfId="0" applyFont="1" applyFill="1" applyBorder="1" applyAlignment="1">
      <alignment wrapText="1"/>
    </xf>
    <xf numFmtId="0" fontId="33" fillId="5" borderId="49" xfId="0" applyFont="1" applyFill="1" applyBorder="1" applyAlignment="1">
      <alignment horizontal="center"/>
    </xf>
    <xf numFmtId="0" fontId="33" fillId="5" borderId="44" xfId="0" applyFont="1" applyFill="1" applyBorder="1" applyAlignment="1">
      <alignment wrapText="1"/>
    </xf>
    <xf numFmtId="0" fontId="31" fillId="2" borderId="43" xfId="0" applyFont="1" applyFill="1" applyBorder="1" applyAlignment="1">
      <alignment wrapText="1"/>
    </xf>
    <xf numFmtId="0" fontId="33" fillId="2" borderId="49" xfId="0" applyFont="1" applyFill="1" applyBorder="1" applyAlignment="1">
      <alignment horizontal="center"/>
    </xf>
    <xf numFmtId="0" fontId="33" fillId="2" borderId="44" xfId="0" applyFont="1" applyFill="1" applyBorder="1" applyAlignment="1">
      <alignment wrapText="1"/>
    </xf>
    <xf numFmtId="0" fontId="31" fillId="6" borderId="43" xfId="0" applyFont="1" applyFill="1" applyBorder="1" applyAlignment="1">
      <alignment wrapText="1"/>
    </xf>
    <xf numFmtId="0" fontId="33" fillId="6" borderId="49" xfId="0" applyFont="1" applyFill="1" applyBorder="1" applyAlignment="1">
      <alignment horizontal="center"/>
    </xf>
    <xf numFmtId="0" fontId="33" fillId="6" borderId="44" xfId="0" applyFont="1" applyFill="1" applyBorder="1" applyAlignment="1">
      <alignment wrapText="1"/>
    </xf>
    <xf numFmtId="0" fontId="31" fillId="0" borderId="58" xfId="0" applyFont="1" applyBorder="1"/>
    <xf numFmtId="0" fontId="31" fillId="5" borderId="57" xfId="0" applyFont="1" applyFill="1" applyBorder="1" applyAlignment="1">
      <alignment wrapText="1"/>
    </xf>
    <xf numFmtId="0" fontId="33" fillId="5" borderId="59" xfId="0" applyFont="1" applyFill="1" applyBorder="1" applyAlignment="1">
      <alignment horizontal="center"/>
    </xf>
    <xf numFmtId="0" fontId="33" fillId="5" borderId="58" xfId="0" applyFont="1" applyFill="1" applyBorder="1" applyAlignment="1">
      <alignment wrapText="1"/>
    </xf>
    <xf numFmtId="0" fontId="31" fillId="2" borderId="57" xfId="0" applyFont="1" applyFill="1" applyBorder="1" applyAlignment="1">
      <alignment wrapText="1"/>
    </xf>
    <xf numFmtId="0" fontId="33" fillId="2" borderId="59" xfId="0" applyFont="1" applyFill="1" applyBorder="1" applyAlignment="1">
      <alignment horizontal="center"/>
    </xf>
    <xf numFmtId="0" fontId="33" fillId="2" borderId="58" xfId="0" applyFont="1" applyFill="1" applyBorder="1" applyAlignment="1">
      <alignment wrapText="1"/>
    </xf>
    <xf numFmtId="0" fontId="33" fillId="6" borderId="59" xfId="0" applyFont="1" applyFill="1" applyBorder="1" applyAlignment="1">
      <alignment horizontal="center"/>
    </xf>
    <xf numFmtId="0" fontId="33" fillId="6" borderId="58" xfId="0" applyFont="1" applyFill="1" applyBorder="1" applyAlignment="1">
      <alignment wrapText="1"/>
    </xf>
    <xf numFmtId="0" fontId="31" fillId="0" borderId="60" xfId="0" applyFont="1" applyBorder="1"/>
    <xf numFmtId="0" fontId="31" fillId="6" borderId="57" xfId="0" applyFont="1" applyFill="1" applyBorder="1" applyAlignment="1">
      <alignment wrapText="1"/>
    </xf>
    <xf numFmtId="0" fontId="31" fillId="0" borderId="46" xfId="0" applyFont="1" applyBorder="1"/>
    <xf numFmtId="0" fontId="31" fillId="5" borderId="45" xfId="0" applyFont="1" applyFill="1" applyBorder="1" applyAlignment="1">
      <alignment wrapText="1"/>
    </xf>
    <xf numFmtId="0" fontId="33" fillId="5" borderId="47" xfId="0" applyFont="1" applyFill="1" applyBorder="1" applyAlignment="1">
      <alignment horizontal="center"/>
    </xf>
    <xf numFmtId="0" fontId="33" fillId="5" borderId="48" xfId="0" applyFont="1" applyFill="1" applyBorder="1" applyAlignment="1">
      <alignment wrapText="1"/>
    </xf>
    <xf numFmtId="0" fontId="31" fillId="2" borderId="45" xfId="0" applyFont="1" applyFill="1" applyBorder="1" applyAlignment="1">
      <alignment wrapText="1"/>
    </xf>
    <xf numFmtId="0" fontId="33" fillId="2" borderId="47" xfId="0" applyFont="1" applyFill="1" applyBorder="1" applyAlignment="1">
      <alignment horizontal="center"/>
    </xf>
    <xf numFmtId="0" fontId="33" fillId="2" borderId="48" xfId="0" applyFont="1" applyFill="1" applyBorder="1" applyAlignment="1">
      <alignment wrapText="1"/>
    </xf>
    <xf numFmtId="0" fontId="31" fillId="6" borderId="45" xfId="0" applyFont="1" applyFill="1" applyBorder="1" applyAlignment="1">
      <alignment wrapText="1"/>
    </xf>
    <xf numFmtId="0" fontId="33" fillId="6" borderId="47" xfId="0" applyFont="1" applyFill="1" applyBorder="1" applyAlignment="1">
      <alignment horizontal="center"/>
    </xf>
    <xf numFmtId="0" fontId="33" fillId="6" borderId="48" xfId="0" applyFont="1" applyFill="1" applyBorder="1" applyAlignment="1">
      <alignment wrapText="1"/>
    </xf>
    <xf numFmtId="0" fontId="33" fillId="5" borderId="61" xfId="0" applyFont="1" applyFill="1" applyBorder="1" applyAlignment="1">
      <alignment horizontal="center"/>
    </xf>
    <xf numFmtId="0" fontId="33" fillId="5" borderId="62" xfId="0" applyFont="1" applyFill="1" applyBorder="1" applyAlignment="1">
      <alignment wrapText="1"/>
    </xf>
    <xf numFmtId="0" fontId="31" fillId="2" borderId="50" xfId="0" applyFont="1" applyFill="1" applyBorder="1" applyAlignment="1">
      <alignment wrapText="1"/>
    </xf>
    <xf numFmtId="0" fontId="33" fillId="2" borderId="61" xfId="0" applyFont="1" applyFill="1" applyBorder="1" applyAlignment="1">
      <alignment horizontal="center"/>
    </xf>
    <xf numFmtId="0" fontId="33" fillId="2" borderId="62" xfId="0" applyFont="1" applyFill="1" applyBorder="1" applyAlignment="1">
      <alignment wrapText="1"/>
    </xf>
    <xf numFmtId="0" fontId="33" fillId="6" borderId="61" xfId="0" applyFont="1" applyFill="1" applyBorder="1" applyAlignment="1">
      <alignment horizontal="center"/>
    </xf>
    <xf numFmtId="0" fontId="33" fillId="6" borderId="62" xfId="0" applyFont="1" applyFill="1" applyBorder="1" applyAlignment="1">
      <alignment wrapText="1"/>
    </xf>
    <xf numFmtId="0" fontId="30" fillId="3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2" fillId="0" borderId="0" xfId="0" applyFont="1"/>
    <xf numFmtId="0" fontId="31" fillId="0" borderId="0" xfId="0" applyFont="1" applyAlignment="1">
      <alignment horizontal="left"/>
    </xf>
    <xf numFmtId="0" fontId="31" fillId="6" borderId="50" xfId="0" applyFont="1" applyFill="1" applyBorder="1" applyAlignment="1">
      <alignment horizontal="left" wrapText="1"/>
    </xf>
    <xf numFmtId="0" fontId="31" fillId="0" borderId="44" xfId="0" applyFont="1" applyBorder="1" applyAlignment="1">
      <alignment horizontal="left"/>
    </xf>
    <xf numFmtId="0" fontId="31" fillId="6" borderId="43" xfId="0" applyFont="1" applyFill="1" applyBorder="1" applyAlignment="1">
      <alignment horizontal="left" wrapText="1"/>
    </xf>
    <xf numFmtId="0" fontId="34" fillId="5" borderId="1" xfId="0" applyFont="1" applyFill="1" applyBorder="1"/>
    <xf numFmtId="0" fontId="31" fillId="0" borderId="45" xfId="0" applyFont="1" applyBorder="1" applyAlignment="1">
      <alignment horizontal="left" vertical="center"/>
    </xf>
    <xf numFmtId="0" fontId="31" fillId="3" borderId="40" xfId="0" applyFont="1" applyFill="1" applyBorder="1" applyAlignment="1">
      <alignment horizontal="left" vertical="center" wrapText="1"/>
    </xf>
    <xf numFmtId="0" fontId="9" fillId="5" borderId="24" xfId="0" applyFont="1" applyFill="1" applyBorder="1"/>
    <xf numFmtId="0" fontId="31" fillId="2" borderId="40" xfId="0" applyFont="1" applyFill="1" applyBorder="1" applyAlignment="1">
      <alignment wrapText="1"/>
    </xf>
    <xf numFmtId="0" fontId="33" fillId="2" borderId="63" xfId="0" applyFont="1" applyFill="1" applyBorder="1" applyAlignment="1">
      <alignment horizontal="center"/>
    </xf>
    <xf numFmtId="0" fontId="33" fillId="2" borderId="42" xfId="0" applyFont="1" applyFill="1" applyBorder="1" applyAlignment="1">
      <alignment wrapText="1"/>
    </xf>
    <xf numFmtId="0" fontId="31" fillId="6" borderId="40" xfId="0" applyFont="1" applyFill="1" applyBorder="1" applyAlignment="1">
      <alignment wrapText="1"/>
    </xf>
    <xf numFmtId="0" fontId="33" fillId="6" borderId="63" xfId="0" applyFont="1" applyFill="1" applyBorder="1" applyAlignment="1">
      <alignment horizontal="center"/>
    </xf>
    <xf numFmtId="0" fontId="33" fillId="6" borderId="42" xfId="0" applyFont="1" applyFill="1" applyBorder="1" applyAlignment="1">
      <alignment wrapText="1"/>
    </xf>
    <xf numFmtId="0" fontId="32" fillId="5" borderId="4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textRotation="90"/>
    </xf>
    <xf numFmtId="0" fontId="6" fillId="2" borderId="0" xfId="0" applyFont="1" applyFill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6" fillId="2" borderId="2" xfId="0" applyFont="1" applyFill="1" applyBorder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/>
    </xf>
    <xf numFmtId="0" fontId="6" fillId="2" borderId="3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  <xf numFmtId="0" fontId="6" fillId="2" borderId="9" xfId="0" applyFont="1" applyFill="1" applyBorder="1" applyAlignment="1">
      <alignment horizontal="center" textRotation="90"/>
    </xf>
    <xf numFmtId="0" fontId="29" fillId="3" borderId="0" xfId="0" applyFont="1" applyFill="1" applyAlignment="1">
      <alignment horizontal="center" vertical="center"/>
    </xf>
    <xf numFmtId="0" fontId="31" fillId="3" borderId="39" xfId="0" applyFont="1" applyFill="1" applyBorder="1" applyAlignment="1">
      <alignment horizontal="center" wrapText="1"/>
    </xf>
    <xf numFmtId="0" fontId="30" fillId="3" borderId="40" xfId="0" applyFont="1" applyFill="1" applyBorder="1" applyAlignment="1">
      <alignment horizontal="left" wrapText="1"/>
    </xf>
    <xf numFmtId="0" fontId="30" fillId="3" borderId="43" xfId="0" applyFont="1" applyFill="1" applyBorder="1" applyAlignment="1">
      <alignment horizontal="left" wrapText="1"/>
    </xf>
    <xf numFmtId="0" fontId="32" fillId="5" borderId="40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2" borderId="40" xfId="0" applyFont="1" applyFill="1" applyBorder="1" applyAlignment="1">
      <alignment horizontal="center"/>
    </xf>
    <xf numFmtId="0" fontId="32" fillId="2" borderId="41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/>
    </xf>
    <xf numFmtId="0" fontId="32" fillId="6" borderId="40" xfId="0" applyFont="1" applyFill="1" applyBorder="1" applyAlignment="1">
      <alignment horizontal="center"/>
    </xf>
    <xf numFmtId="0" fontId="32" fillId="6" borderId="41" xfId="0" applyFont="1" applyFill="1" applyBorder="1" applyAlignment="1">
      <alignment horizontal="center"/>
    </xf>
    <xf numFmtId="0" fontId="32" fillId="6" borderId="42" xfId="0" applyFont="1" applyFill="1" applyBorder="1" applyAlignment="1">
      <alignment horizontal="center"/>
    </xf>
    <xf numFmtId="0" fontId="31" fillId="3" borderId="40" xfId="0" applyFont="1" applyFill="1" applyBorder="1" applyAlignment="1">
      <alignment horizontal="left" vertical="center" wrapText="1"/>
    </xf>
    <xf numFmtId="0" fontId="31" fillId="3" borderId="43" xfId="0" applyFont="1" applyFill="1" applyBorder="1" applyAlignment="1">
      <alignment horizontal="left" vertical="center" wrapText="1"/>
    </xf>
    <xf numFmtId="0" fontId="31" fillId="3" borderId="50" xfId="0" applyFont="1" applyFill="1" applyBorder="1" applyAlignment="1">
      <alignment horizontal="left" vertical="center" wrapText="1"/>
    </xf>
    <xf numFmtId="0" fontId="31" fillId="0" borderId="41" xfId="0" applyFont="1" applyBorder="1"/>
    <xf numFmtId="0" fontId="31" fillId="5" borderId="40" xfId="0" applyFont="1" applyFill="1" applyBorder="1" applyAlignment="1">
      <alignment wrapText="1"/>
    </xf>
    <xf numFmtId="0" fontId="33" fillId="5" borderId="63" xfId="0" applyFont="1" applyFill="1" applyBorder="1" applyAlignment="1">
      <alignment horizontal="center"/>
    </xf>
    <xf numFmtId="0" fontId="33" fillId="5" borderId="42" xfId="0" applyFont="1" applyFill="1" applyBorder="1" applyAlignment="1">
      <alignment wrapText="1"/>
    </xf>
  </cellXfs>
  <cellStyles count="4">
    <cellStyle name="Excel Built-in Normal" xfId="3" xr:uid="{8F10A62F-2A78-42E5-A739-E2CC1DE6B720}"/>
    <cellStyle name="Měna 2" xfId="2" xr:uid="{216A8B14-2BAC-4B85-84F1-C4A449FB377C}"/>
    <cellStyle name="Normální" xfId="0" builtinId="0"/>
    <cellStyle name="Normální 2" xfId="1" xr:uid="{74582563-1938-4EF9-9AA0-FD9CB5AC3F57}"/>
  </cellStyles>
  <dxfs count="0"/>
  <tableStyles count="0" defaultTableStyle="TableStyleMedium2" defaultPivotStyle="PivotStyleLight16"/>
  <colors>
    <mruColors>
      <color rgb="FF0000FF"/>
      <color rgb="FFFFCC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4841-F990-41A1-8349-85F6F5A7860C}">
  <sheetPr>
    <pageSetUpPr fitToPage="1"/>
  </sheetPr>
  <dimension ref="A1:K24"/>
  <sheetViews>
    <sheetView tabSelected="1" workbookViewId="0">
      <selection activeCell="C15" sqref="C15"/>
    </sheetView>
  </sheetViews>
  <sheetFormatPr defaultRowHeight="15.75" x14ac:dyDescent="0.25"/>
  <cols>
    <col min="1" max="1" width="21.85546875" style="283" customWidth="1"/>
    <col min="2" max="2" width="15.42578125" style="287" customWidth="1"/>
    <col min="3" max="3" width="27.28515625" style="284" customWidth="1"/>
    <col min="4" max="4" width="6.85546875" style="285" customWidth="1"/>
    <col min="5" max="5" width="19.7109375" style="286" customWidth="1"/>
    <col min="6" max="6" width="27.28515625" style="211" customWidth="1"/>
    <col min="7" max="7" width="9.140625" style="211"/>
    <col min="8" max="8" width="19.7109375" style="211" customWidth="1"/>
    <col min="9" max="9" width="27.28515625" style="211" customWidth="1"/>
    <col min="10" max="10" width="9.140625" style="211"/>
    <col min="11" max="11" width="19.7109375" style="211" customWidth="1"/>
    <col min="12" max="16384" width="9.140625" style="211"/>
  </cols>
  <sheetData>
    <row r="1" spans="1:11" ht="23.25" x14ac:dyDescent="0.25">
      <c r="A1" s="312" t="s">
        <v>455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s="212" customFormat="1" ht="16.5" thickBot="1" x14ac:dyDescent="0.3">
      <c r="A2" s="313" t="s">
        <v>463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x14ac:dyDescent="0.25">
      <c r="A3" s="314" t="s">
        <v>443</v>
      </c>
      <c r="B3" s="213"/>
      <c r="C3" s="316" t="s">
        <v>444</v>
      </c>
      <c r="D3" s="317"/>
      <c r="E3" s="318"/>
      <c r="F3" s="319" t="s">
        <v>445</v>
      </c>
      <c r="G3" s="320"/>
      <c r="H3" s="321"/>
      <c r="I3" s="322" t="s">
        <v>446</v>
      </c>
      <c r="J3" s="323"/>
      <c r="K3" s="324"/>
    </row>
    <row r="4" spans="1:11" ht="16.5" thickBot="1" x14ac:dyDescent="0.3">
      <c r="A4" s="315"/>
      <c r="B4" s="214" t="s">
        <v>447</v>
      </c>
      <c r="C4" s="215" t="s">
        <v>448</v>
      </c>
      <c r="D4" s="216" t="s">
        <v>449</v>
      </c>
      <c r="E4" s="217" t="s">
        <v>450</v>
      </c>
      <c r="F4" s="218" t="s">
        <v>448</v>
      </c>
      <c r="G4" s="219" t="s">
        <v>449</v>
      </c>
      <c r="H4" s="220" t="s">
        <v>450</v>
      </c>
      <c r="I4" s="221" t="s">
        <v>448</v>
      </c>
      <c r="J4" s="222" t="s">
        <v>449</v>
      </c>
      <c r="K4" s="223" t="s">
        <v>450</v>
      </c>
    </row>
    <row r="5" spans="1:11" x14ac:dyDescent="0.25">
      <c r="A5" s="327" t="s">
        <v>15</v>
      </c>
      <c r="B5" s="224" t="s">
        <v>0</v>
      </c>
      <c r="C5" s="225" t="s">
        <v>111</v>
      </c>
      <c r="D5" s="226">
        <v>28</v>
      </c>
      <c r="E5" s="227" t="s">
        <v>456</v>
      </c>
      <c r="F5" s="228"/>
      <c r="G5" s="229"/>
      <c r="H5" s="230"/>
      <c r="I5" s="231"/>
      <c r="J5" s="232"/>
      <c r="K5" s="233"/>
    </row>
    <row r="6" spans="1:11" x14ac:dyDescent="0.25">
      <c r="A6" s="327"/>
      <c r="B6" s="234" t="s">
        <v>1</v>
      </c>
      <c r="C6" s="235" t="s">
        <v>49</v>
      </c>
      <c r="D6" s="236">
        <v>30</v>
      </c>
      <c r="E6" s="237" t="s">
        <v>478</v>
      </c>
      <c r="F6" s="238" t="s">
        <v>105</v>
      </c>
      <c r="G6" s="239">
        <v>9</v>
      </c>
      <c r="H6" s="240" t="s">
        <v>468</v>
      </c>
      <c r="I6" s="241"/>
      <c r="J6" s="242"/>
      <c r="K6" s="243"/>
    </row>
    <row r="7" spans="1:11" ht="16.5" thickBot="1" x14ac:dyDescent="0.3">
      <c r="A7" s="326"/>
      <c r="B7" s="245" t="s">
        <v>208</v>
      </c>
      <c r="C7" s="246" t="s">
        <v>113</v>
      </c>
      <c r="D7" s="247">
        <v>9</v>
      </c>
      <c r="E7" s="248" t="s">
        <v>457</v>
      </c>
      <c r="F7" s="249"/>
      <c r="G7" s="250"/>
      <c r="H7" s="251"/>
      <c r="I7" s="252"/>
      <c r="J7" s="253"/>
      <c r="K7" s="254"/>
    </row>
    <row r="8" spans="1:11" ht="18.75" customHeight="1" x14ac:dyDescent="0.25">
      <c r="A8" s="325" t="s">
        <v>16</v>
      </c>
      <c r="B8" s="255" t="s">
        <v>0</v>
      </c>
      <c r="C8" s="256" t="s">
        <v>262</v>
      </c>
      <c r="D8" s="257">
        <v>25</v>
      </c>
      <c r="E8" s="258" t="s">
        <v>477</v>
      </c>
      <c r="F8" s="259" t="s">
        <v>76</v>
      </c>
      <c r="G8" s="260">
        <v>24</v>
      </c>
      <c r="H8" s="261" t="s">
        <v>451</v>
      </c>
      <c r="I8" s="265" t="s">
        <v>100</v>
      </c>
      <c r="J8" s="262">
        <v>17</v>
      </c>
      <c r="K8" s="263" t="s">
        <v>458</v>
      </c>
    </row>
    <row r="9" spans="1:11" ht="32.25" thickBot="1" x14ac:dyDescent="0.3">
      <c r="A9" s="326"/>
      <c r="B9" s="224" t="s">
        <v>1</v>
      </c>
      <c r="C9" s="225" t="s">
        <v>180</v>
      </c>
      <c r="D9" s="226">
        <v>21</v>
      </c>
      <c r="E9" s="227" t="s">
        <v>479</v>
      </c>
      <c r="F9" s="238"/>
      <c r="G9" s="229"/>
      <c r="H9" s="230"/>
      <c r="I9" s="231"/>
      <c r="J9" s="232"/>
      <c r="K9" s="233"/>
    </row>
    <row r="10" spans="1:11" x14ac:dyDescent="0.25">
      <c r="A10" s="325" t="s">
        <v>18</v>
      </c>
      <c r="B10" s="264" t="s">
        <v>0</v>
      </c>
      <c r="C10" s="256" t="s">
        <v>124</v>
      </c>
      <c r="D10" s="257">
        <v>15</v>
      </c>
      <c r="E10" s="258" t="s">
        <v>459</v>
      </c>
      <c r="F10" s="259"/>
      <c r="G10" s="260"/>
      <c r="H10" s="261"/>
      <c r="I10" s="265"/>
      <c r="J10" s="262"/>
      <c r="K10" s="263"/>
    </row>
    <row r="11" spans="1:11" ht="16.5" thickBot="1" x14ac:dyDescent="0.3">
      <c r="A11" s="326"/>
      <c r="B11" s="245" t="s">
        <v>208</v>
      </c>
      <c r="C11" s="246" t="s">
        <v>384</v>
      </c>
      <c r="D11" s="247">
        <v>5</v>
      </c>
      <c r="E11" s="248" t="s">
        <v>473</v>
      </c>
      <c r="F11" s="249"/>
      <c r="G11" s="250"/>
      <c r="H11" s="251"/>
      <c r="I11" s="252"/>
      <c r="J11" s="253"/>
      <c r="K11" s="254"/>
    </row>
    <row r="12" spans="1:11" x14ac:dyDescent="0.25">
      <c r="A12" s="294"/>
      <c r="B12" s="328"/>
      <c r="C12" s="329"/>
      <c r="D12" s="330"/>
      <c r="E12" s="331"/>
      <c r="F12" s="296" t="s">
        <v>159</v>
      </c>
      <c r="G12" s="297">
        <v>18</v>
      </c>
      <c r="H12" s="298" t="s">
        <v>475</v>
      </c>
      <c r="I12" s="299"/>
      <c r="J12" s="300"/>
      <c r="K12" s="301"/>
    </row>
    <row r="13" spans="1:11" ht="31.5" x14ac:dyDescent="0.25">
      <c r="A13" s="327" t="s">
        <v>20</v>
      </c>
      <c r="B13" s="224" t="s">
        <v>0</v>
      </c>
      <c r="C13" s="225" t="s">
        <v>70</v>
      </c>
      <c r="D13" s="226">
        <v>29</v>
      </c>
      <c r="E13" s="227" t="s">
        <v>452</v>
      </c>
      <c r="F13" s="238" t="s">
        <v>247</v>
      </c>
      <c r="G13" s="229">
        <v>18</v>
      </c>
      <c r="H13" s="230" t="s">
        <v>476</v>
      </c>
      <c r="I13" s="231"/>
      <c r="J13" s="232"/>
      <c r="K13" s="233"/>
    </row>
    <row r="14" spans="1:11" ht="16.5" thickBot="1" x14ac:dyDescent="0.3">
      <c r="A14" s="326"/>
      <c r="B14" s="290" t="s">
        <v>1</v>
      </c>
      <c r="C14" s="246" t="s">
        <v>85</v>
      </c>
      <c r="D14" s="247">
        <v>39</v>
      </c>
      <c r="E14" s="248" t="s">
        <v>484</v>
      </c>
      <c r="F14" s="249" t="s">
        <v>117</v>
      </c>
      <c r="G14" s="250">
        <v>31</v>
      </c>
      <c r="H14" s="251" t="s">
        <v>474</v>
      </c>
      <c r="I14" s="291" t="s">
        <v>266</v>
      </c>
      <c r="J14" s="253">
        <v>30</v>
      </c>
      <c r="K14" s="254" t="s">
        <v>485</v>
      </c>
    </row>
    <row r="15" spans="1:11" ht="16.5" thickBot="1" x14ac:dyDescent="0.3">
      <c r="A15" s="327" t="s">
        <v>28</v>
      </c>
      <c r="B15" s="288" t="s">
        <v>0</v>
      </c>
      <c r="C15" s="292" t="s">
        <v>71</v>
      </c>
      <c r="D15" s="276">
        <v>24</v>
      </c>
      <c r="E15" s="277" t="s">
        <v>471</v>
      </c>
      <c r="F15" s="278" t="s">
        <v>162</v>
      </c>
      <c r="G15" s="279">
        <v>14</v>
      </c>
      <c r="H15" s="280" t="s">
        <v>472</v>
      </c>
      <c r="I15" s="289" t="s">
        <v>107</v>
      </c>
      <c r="J15" s="281">
        <v>13</v>
      </c>
      <c r="K15" s="282" t="s">
        <v>467</v>
      </c>
    </row>
    <row r="16" spans="1:11" ht="16.5" thickBot="1" x14ac:dyDescent="0.3">
      <c r="A16" s="327"/>
      <c r="B16" s="266" t="s">
        <v>1</v>
      </c>
      <c r="C16" s="267" t="s">
        <v>281</v>
      </c>
      <c r="D16" s="268">
        <v>19</v>
      </c>
      <c r="E16" s="269" t="s">
        <v>470</v>
      </c>
      <c r="F16" s="270" t="s">
        <v>236</v>
      </c>
      <c r="G16" s="271">
        <v>17</v>
      </c>
      <c r="H16" s="272" t="s">
        <v>460</v>
      </c>
      <c r="I16" s="273" t="s">
        <v>264</v>
      </c>
      <c r="J16" s="274">
        <v>16</v>
      </c>
      <c r="K16" s="275" t="s">
        <v>466</v>
      </c>
    </row>
    <row r="17" spans="1:11" ht="16.5" thickBot="1" x14ac:dyDescent="0.3">
      <c r="A17" s="326"/>
      <c r="B17" s="266" t="s">
        <v>246</v>
      </c>
      <c r="C17" s="267" t="s">
        <v>235</v>
      </c>
      <c r="D17" s="268">
        <v>6</v>
      </c>
      <c r="E17" s="269" t="s">
        <v>464</v>
      </c>
      <c r="F17" s="270"/>
      <c r="G17" s="271"/>
      <c r="H17" s="272"/>
      <c r="I17" s="273"/>
      <c r="J17" s="274"/>
      <c r="K17" s="275"/>
    </row>
    <row r="18" spans="1:11" ht="31.5" x14ac:dyDescent="0.25">
      <c r="A18" s="325" t="s">
        <v>22</v>
      </c>
      <c r="B18" s="264" t="s">
        <v>0</v>
      </c>
      <c r="C18" s="256" t="s">
        <v>212</v>
      </c>
      <c r="D18" s="257">
        <v>31</v>
      </c>
      <c r="E18" s="258" t="s">
        <v>480</v>
      </c>
      <c r="F18" s="259"/>
      <c r="G18" s="260"/>
      <c r="H18" s="261"/>
      <c r="I18" s="265"/>
      <c r="J18" s="262"/>
      <c r="K18" s="263"/>
    </row>
    <row r="19" spans="1:11" ht="16.5" thickBot="1" x14ac:dyDescent="0.3">
      <c r="A19" s="326"/>
      <c r="B19" s="245" t="s">
        <v>209</v>
      </c>
      <c r="C19" s="246" t="s">
        <v>210</v>
      </c>
      <c r="D19" s="247">
        <v>16</v>
      </c>
      <c r="E19" s="248" t="s">
        <v>482</v>
      </c>
      <c r="F19" s="249" t="s">
        <v>258</v>
      </c>
      <c r="G19" s="250">
        <v>11</v>
      </c>
      <c r="H19" s="251" t="s">
        <v>481</v>
      </c>
      <c r="I19" s="252" t="s">
        <v>150</v>
      </c>
      <c r="J19" s="253">
        <v>6</v>
      </c>
      <c r="K19" s="254" t="s">
        <v>481</v>
      </c>
    </row>
    <row r="20" spans="1:11" ht="16.5" thickBot="1" x14ac:dyDescent="0.3">
      <c r="A20" s="293" t="s">
        <v>453</v>
      </c>
      <c r="B20" s="266" t="s">
        <v>1</v>
      </c>
      <c r="C20" s="267" t="s">
        <v>52</v>
      </c>
      <c r="D20" s="268">
        <v>9</v>
      </c>
      <c r="E20" s="269" t="s">
        <v>454</v>
      </c>
      <c r="F20" s="270"/>
      <c r="G20" s="271"/>
      <c r="H20" s="272"/>
      <c r="I20" s="273"/>
      <c r="J20" s="274"/>
      <c r="K20" s="275"/>
    </row>
    <row r="21" spans="1:11" ht="31.5" customHeight="1" thickBot="1" x14ac:dyDescent="0.3">
      <c r="A21" s="293" t="s">
        <v>24</v>
      </c>
      <c r="B21" s="266" t="s">
        <v>1</v>
      </c>
      <c r="C21" s="302" t="s">
        <v>465</v>
      </c>
      <c r="D21" s="268">
        <v>10</v>
      </c>
      <c r="E21" s="269" t="s">
        <v>461</v>
      </c>
      <c r="F21" s="296"/>
      <c r="G21" s="297"/>
      <c r="H21" s="298"/>
      <c r="I21" s="299"/>
      <c r="J21" s="300"/>
      <c r="K21" s="301"/>
    </row>
    <row r="22" spans="1:11" x14ac:dyDescent="0.25">
      <c r="A22" s="327" t="s">
        <v>25</v>
      </c>
      <c r="B22" s="224" t="s">
        <v>0</v>
      </c>
      <c r="C22" s="225" t="s">
        <v>152</v>
      </c>
      <c r="D22" s="226">
        <v>5</v>
      </c>
      <c r="E22" s="227" t="s">
        <v>462</v>
      </c>
      <c r="F22" s="259"/>
      <c r="G22" s="260"/>
      <c r="H22" s="261"/>
      <c r="I22" s="265"/>
      <c r="J22" s="262"/>
      <c r="K22" s="263"/>
    </row>
    <row r="23" spans="1:11" ht="16.5" thickBot="1" x14ac:dyDescent="0.3">
      <c r="A23" s="326"/>
      <c r="B23" s="245" t="s">
        <v>1</v>
      </c>
      <c r="C23" s="246" t="s">
        <v>34</v>
      </c>
      <c r="D23" s="247">
        <v>13</v>
      </c>
      <c r="E23" s="248" t="s">
        <v>461</v>
      </c>
      <c r="F23" s="249"/>
      <c r="G23" s="250"/>
      <c r="H23" s="251"/>
      <c r="I23" s="252"/>
      <c r="J23" s="253"/>
      <c r="K23" s="254"/>
    </row>
    <row r="24" spans="1:11" ht="32.25" thickBot="1" x14ac:dyDescent="0.3">
      <c r="A24" s="244" t="s">
        <v>21</v>
      </c>
      <c r="B24" s="245" t="s">
        <v>1</v>
      </c>
      <c r="C24" s="246" t="s">
        <v>238</v>
      </c>
      <c r="D24" s="247">
        <v>10</v>
      </c>
      <c r="E24" s="248" t="s">
        <v>469</v>
      </c>
      <c r="F24" s="249"/>
      <c r="G24" s="250"/>
      <c r="H24" s="251"/>
      <c r="I24" s="252"/>
      <c r="J24" s="253"/>
      <c r="K24" s="254"/>
    </row>
  </sheetData>
  <mergeCells count="13">
    <mergeCell ref="A22:A23"/>
    <mergeCell ref="A18:A19"/>
    <mergeCell ref="A5:A7"/>
    <mergeCell ref="A10:A11"/>
    <mergeCell ref="A13:A14"/>
    <mergeCell ref="A8:A9"/>
    <mergeCell ref="A15:A17"/>
    <mergeCell ref="A1:K1"/>
    <mergeCell ref="A2:K2"/>
    <mergeCell ref="A3:A4"/>
    <mergeCell ref="C3:E3"/>
    <mergeCell ref="F3:H3"/>
    <mergeCell ref="I3:K3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R30"/>
  <sheetViews>
    <sheetView showGridLines="0" workbookViewId="0">
      <selection activeCell="A28" sqref="A28"/>
    </sheetView>
  </sheetViews>
  <sheetFormatPr defaultRowHeight="11.25" x14ac:dyDescent="0.2"/>
  <cols>
    <col min="1" max="1" width="18.5703125" style="1" customWidth="1"/>
    <col min="2" max="2" width="7.85546875" style="3" customWidth="1"/>
    <col min="3" max="3" width="10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18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24" customFormat="1" x14ac:dyDescent="0.2">
      <c r="A5" s="207" t="s">
        <v>124</v>
      </c>
      <c r="B5" s="56" t="s">
        <v>40</v>
      </c>
      <c r="C5" s="6" t="s">
        <v>125</v>
      </c>
      <c r="D5" s="78"/>
      <c r="E5" s="78"/>
      <c r="F5" s="58">
        <v>2</v>
      </c>
      <c r="G5" s="79"/>
      <c r="H5" s="53"/>
      <c r="I5" s="58">
        <v>1</v>
      </c>
      <c r="J5" s="58"/>
      <c r="K5" s="58"/>
      <c r="L5" s="58">
        <v>6</v>
      </c>
      <c r="M5" s="58"/>
      <c r="N5" s="58">
        <v>3</v>
      </c>
      <c r="O5" s="58">
        <v>3</v>
      </c>
      <c r="P5" s="80">
        <f t="shared" ref="P5:P13" si="0">SUM(D5:O5)</f>
        <v>15</v>
      </c>
      <c r="Q5" s="80">
        <f>+P5</f>
        <v>15</v>
      </c>
      <c r="R5" s="80">
        <f t="shared" ref="R5:R13" si="1">COUNT(D5:O5)</f>
        <v>5</v>
      </c>
    </row>
    <row r="6" spans="1:18" x14ac:dyDescent="0.2">
      <c r="A6" s="2" t="s">
        <v>232</v>
      </c>
      <c r="B6" s="56" t="s">
        <v>40</v>
      </c>
      <c r="C6" s="6" t="s">
        <v>242</v>
      </c>
      <c r="D6" s="96"/>
      <c r="E6" s="78">
        <v>3</v>
      </c>
      <c r="F6" s="58"/>
      <c r="G6" s="79">
        <v>2</v>
      </c>
      <c r="H6" s="53"/>
      <c r="I6" s="58"/>
      <c r="J6" s="58"/>
      <c r="K6" s="58">
        <v>1</v>
      </c>
      <c r="L6" s="58"/>
      <c r="M6" s="58"/>
      <c r="N6" s="58"/>
      <c r="O6" s="58">
        <v>2</v>
      </c>
      <c r="P6" s="80">
        <f t="shared" si="0"/>
        <v>8</v>
      </c>
      <c r="Q6" s="80" t="s">
        <v>194</v>
      </c>
      <c r="R6" s="80">
        <f t="shared" si="1"/>
        <v>4</v>
      </c>
    </row>
    <row r="7" spans="1:18" s="10" customFormat="1" x14ac:dyDescent="0.2">
      <c r="A7" s="6" t="s">
        <v>188</v>
      </c>
      <c r="B7" s="56" t="s">
        <v>40</v>
      </c>
      <c r="C7" s="6" t="s">
        <v>189</v>
      </c>
      <c r="D7" s="78"/>
      <c r="E7" s="78">
        <v>1</v>
      </c>
      <c r="F7" s="58"/>
      <c r="G7" s="79">
        <v>3</v>
      </c>
      <c r="H7" s="53"/>
      <c r="I7" s="58"/>
      <c r="J7" s="58"/>
      <c r="K7" s="58"/>
      <c r="L7" s="58"/>
      <c r="M7" s="58"/>
      <c r="N7" s="58"/>
      <c r="O7" s="58">
        <v>1</v>
      </c>
      <c r="P7" s="80">
        <f t="shared" si="0"/>
        <v>5</v>
      </c>
      <c r="Q7" s="80" t="s">
        <v>194</v>
      </c>
      <c r="R7" s="80">
        <f t="shared" si="1"/>
        <v>3</v>
      </c>
    </row>
    <row r="8" spans="1:18" x14ac:dyDescent="0.2">
      <c r="A8" s="130" t="s">
        <v>233</v>
      </c>
      <c r="B8" s="77" t="s">
        <v>46</v>
      </c>
      <c r="C8" s="5"/>
      <c r="D8" s="81"/>
      <c r="E8" s="81">
        <v>2</v>
      </c>
      <c r="F8" s="13"/>
      <c r="G8" s="50"/>
      <c r="H8" s="13"/>
      <c r="I8" s="13"/>
      <c r="J8" s="13"/>
      <c r="K8" s="13"/>
      <c r="L8" s="13"/>
      <c r="M8" s="13"/>
      <c r="N8" s="13"/>
      <c r="O8" s="13"/>
      <c r="P8" s="109">
        <f t="shared" si="0"/>
        <v>2</v>
      </c>
      <c r="Q8" s="109" t="s">
        <v>194</v>
      </c>
      <c r="R8" s="109">
        <f t="shared" si="1"/>
        <v>1</v>
      </c>
    </row>
    <row r="9" spans="1:18" x14ac:dyDescent="0.2">
      <c r="A9" s="52" t="s">
        <v>254</v>
      </c>
      <c r="B9" s="56" t="s">
        <v>40</v>
      </c>
      <c r="C9" s="6" t="s">
        <v>314</v>
      </c>
      <c r="D9" s="78"/>
      <c r="E9" s="78"/>
      <c r="F9" s="58"/>
      <c r="G9" s="79">
        <v>1</v>
      </c>
      <c r="H9" s="53"/>
      <c r="I9" s="58"/>
      <c r="J9" s="58"/>
      <c r="K9" s="58"/>
      <c r="L9" s="58"/>
      <c r="M9" s="58"/>
      <c r="N9" s="58"/>
      <c r="O9" s="58"/>
      <c r="P9" s="80">
        <f t="shared" si="0"/>
        <v>1</v>
      </c>
      <c r="Q9" s="80" t="s">
        <v>194</v>
      </c>
      <c r="R9" s="80">
        <f t="shared" si="1"/>
        <v>1</v>
      </c>
    </row>
    <row r="10" spans="1:18" x14ac:dyDescent="0.2">
      <c r="A10" s="2" t="s">
        <v>284</v>
      </c>
      <c r="B10" s="56" t="s">
        <v>40</v>
      </c>
      <c r="C10" s="6" t="s">
        <v>285</v>
      </c>
      <c r="D10" s="78"/>
      <c r="E10" s="78"/>
      <c r="F10" s="58"/>
      <c r="G10" s="79"/>
      <c r="H10" s="53"/>
      <c r="I10" s="58"/>
      <c r="J10" s="58">
        <v>1</v>
      </c>
      <c r="K10" s="58"/>
      <c r="L10" s="58"/>
      <c r="M10" s="58"/>
      <c r="N10" s="58"/>
      <c r="O10" s="58"/>
      <c r="P10" s="80">
        <f t="shared" si="0"/>
        <v>1</v>
      </c>
      <c r="Q10" s="80" t="s">
        <v>194</v>
      </c>
      <c r="R10" s="80">
        <f t="shared" si="1"/>
        <v>1</v>
      </c>
    </row>
    <row r="11" spans="1:18" x14ac:dyDescent="0.2">
      <c r="A11" s="140" t="s">
        <v>361</v>
      </c>
      <c r="B11" s="134" t="s">
        <v>40</v>
      </c>
      <c r="C11" s="135" t="s">
        <v>362</v>
      </c>
      <c r="D11" s="138"/>
      <c r="E11" s="138"/>
      <c r="F11" s="139"/>
      <c r="G11" s="139"/>
      <c r="H11" s="136"/>
      <c r="I11" s="139"/>
      <c r="J11" s="139"/>
      <c r="K11" s="139"/>
      <c r="L11" s="139" t="s">
        <v>216</v>
      </c>
      <c r="M11" s="139"/>
      <c r="N11" s="139" t="s">
        <v>218</v>
      </c>
      <c r="O11" s="139"/>
      <c r="P11" s="80">
        <f t="shared" si="0"/>
        <v>0</v>
      </c>
      <c r="Q11" s="80" t="s">
        <v>194</v>
      </c>
      <c r="R11" s="80">
        <f t="shared" si="1"/>
        <v>0</v>
      </c>
    </row>
    <row r="12" spans="1:18" x14ac:dyDescent="0.2">
      <c r="A12" s="140" t="s">
        <v>363</v>
      </c>
      <c r="B12" s="134" t="s">
        <v>40</v>
      </c>
      <c r="C12" s="135" t="s">
        <v>364</v>
      </c>
      <c r="D12" s="138"/>
      <c r="E12" s="138"/>
      <c r="F12" s="139"/>
      <c r="G12" s="139"/>
      <c r="H12" s="136"/>
      <c r="I12" s="139"/>
      <c r="J12" s="139"/>
      <c r="K12" s="139"/>
      <c r="L12" s="139" t="s">
        <v>216</v>
      </c>
      <c r="M12" s="139"/>
      <c r="N12" s="139"/>
      <c r="O12" s="139"/>
      <c r="P12" s="80">
        <f t="shared" si="0"/>
        <v>0</v>
      </c>
      <c r="Q12" s="80" t="s">
        <v>194</v>
      </c>
      <c r="R12" s="80">
        <f t="shared" si="1"/>
        <v>0</v>
      </c>
    </row>
    <row r="13" spans="1:18" x14ac:dyDescent="0.2">
      <c r="A13" s="140" t="s">
        <v>365</v>
      </c>
      <c r="B13" s="134" t="s">
        <v>40</v>
      </c>
      <c r="C13" s="135" t="s">
        <v>358</v>
      </c>
      <c r="D13" s="138"/>
      <c r="E13" s="138"/>
      <c r="F13" s="139"/>
      <c r="G13" s="139"/>
      <c r="H13" s="136"/>
      <c r="I13" s="139"/>
      <c r="J13" s="139"/>
      <c r="K13" s="139"/>
      <c r="L13" s="139" t="s">
        <v>216</v>
      </c>
      <c r="M13" s="139"/>
      <c r="N13" s="139"/>
      <c r="O13" s="139"/>
      <c r="P13" s="80">
        <f t="shared" si="0"/>
        <v>0</v>
      </c>
      <c r="Q13" s="80" t="s">
        <v>194</v>
      </c>
      <c r="R13" s="80">
        <f t="shared" si="1"/>
        <v>0</v>
      </c>
    </row>
    <row r="14" spans="1:18" s="10" customFormat="1" ht="12" customHeight="1" x14ac:dyDescent="0.25">
      <c r="A14"/>
      <c r="B14" s="75"/>
      <c r="C1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83"/>
    </row>
    <row r="15" spans="1:18" s="10" customFormat="1" ht="12" customHeight="1" x14ac:dyDescent="0.25">
      <c r="A15" s="25" t="s">
        <v>1</v>
      </c>
      <c r="B15" s="75"/>
      <c r="C1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83"/>
    </row>
    <row r="16" spans="1:18" s="10" customFormat="1" ht="12" customHeight="1" x14ac:dyDescent="0.2">
      <c r="A16" s="150" t="s">
        <v>356</v>
      </c>
      <c r="B16" s="56" t="s">
        <v>40</v>
      </c>
      <c r="C16" s="6" t="s">
        <v>357</v>
      </c>
      <c r="D16" s="78"/>
      <c r="E16" s="78"/>
      <c r="F16" s="58"/>
      <c r="G16" s="79"/>
      <c r="H16" s="53"/>
      <c r="I16" s="58"/>
      <c r="J16" s="58"/>
      <c r="K16" s="58"/>
      <c r="L16" s="58">
        <v>5</v>
      </c>
      <c r="M16" s="58"/>
      <c r="N16" s="58"/>
      <c r="O16" s="58">
        <v>1</v>
      </c>
      <c r="P16" s="80">
        <f>SUM(D16:O16)</f>
        <v>6</v>
      </c>
      <c r="Q16" s="80" t="s">
        <v>194</v>
      </c>
      <c r="R16" s="80">
        <f>COUNT(D16:O16)</f>
        <v>2</v>
      </c>
    </row>
    <row r="17" spans="1:18" s="10" customFormat="1" ht="12" customHeight="1" x14ac:dyDescent="0.2">
      <c r="A17" s="42" t="s">
        <v>41</v>
      </c>
      <c r="B17" s="88" t="s">
        <v>40</v>
      </c>
      <c r="C17" s="42" t="s">
        <v>42</v>
      </c>
      <c r="D17" s="78">
        <v>1</v>
      </c>
      <c r="E17" s="78"/>
      <c r="F17" s="58">
        <v>1</v>
      </c>
      <c r="G17" s="79"/>
      <c r="H17" s="53"/>
      <c r="I17" s="58"/>
      <c r="J17" s="58"/>
      <c r="K17" s="58">
        <v>2</v>
      </c>
      <c r="L17" s="58"/>
      <c r="M17" s="58"/>
      <c r="N17" s="58" t="s">
        <v>216</v>
      </c>
      <c r="O17" s="58"/>
      <c r="P17" s="80">
        <f>SUM(D17:O17)</f>
        <v>4</v>
      </c>
      <c r="Q17" s="80" t="s">
        <v>194</v>
      </c>
      <c r="R17" s="80">
        <f>COUNT(D17:O17)</f>
        <v>3</v>
      </c>
    </row>
    <row r="18" spans="1:18" s="10" customFormat="1" ht="12" customHeight="1" x14ac:dyDescent="0.2">
      <c r="A18" s="107" t="s">
        <v>416</v>
      </c>
      <c r="B18" s="108" t="s">
        <v>46</v>
      </c>
      <c r="C18" s="107"/>
      <c r="D18" s="81"/>
      <c r="E18" s="81"/>
      <c r="F18" s="13"/>
      <c r="G18" s="50"/>
      <c r="H18" s="13"/>
      <c r="I18" s="13"/>
      <c r="J18" s="13"/>
      <c r="K18" s="13"/>
      <c r="L18" s="13"/>
      <c r="M18" s="13"/>
      <c r="N18" s="13"/>
      <c r="O18" s="13">
        <v>3</v>
      </c>
      <c r="P18" s="109">
        <f>SUM(D18:O18)</f>
        <v>3</v>
      </c>
      <c r="Q18" s="109" t="s">
        <v>194</v>
      </c>
      <c r="R18" s="109">
        <f>COUNT(D18:O18)</f>
        <v>1</v>
      </c>
    </row>
    <row r="19" spans="1:18" s="10" customFormat="1" x14ac:dyDescent="0.2">
      <c r="A19" s="6" t="s">
        <v>366</v>
      </c>
      <c r="B19" s="56" t="s">
        <v>40</v>
      </c>
      <c r="C19" s="6" t="s">
        <v>125</v>
      </c>
      <c r="D19" s="78"/>
      <c r="E19" s="78"/>
      <c r="F19" s="58"/>
      <c r="G19" s="79"/>
      <c r="H19" s="53"/>
      <c r="I19" s="58"/>
      <c r="J19" s="58"/>
      <c r="K19" s="58"/>
      <c r="L19" s="58" t="s">
        <v>216</v>
      </c>
      <c r="M19" s="58"/>
      <c r="N19" s="58"/>
      <c r="O19" s="58">
        <v>2</v>
      </c>
      <c r="P19" s="80">
        <f>SUM(D19:O19)</f>
        <v>2</v>
      </c>
      <c r="Q19" s="80" t="s">
        <v>194</v>
      </c>
      <c r="R19" s="80">
        <f>COUNT(D19:O19)</f>
        <v>1</v>
      </c>
    </row>
    <row r="20" spans="1:18" x14ac:dyDescent="0.2">
      <c r="A20" s="44"/>
      <c r="B20" s="56"/>
      <c r="C20" s="6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ref="P20:P21" si="2">SUM(D20:O20)</f>
        <v>0</v>
      </c>
      <c r="Q20" s="80" t="s">
        <v>194</v>
      </c>
      <c r="R20" s="80">
        <f t="shared" ref="R20:R21" si="3">COUNT(D20:O20)</f>
        <v>0</v>
      </c>
    </row>
    <row r="21" spans="1:18" x14ac:dyDescent="0.2">
      <c r="A21" s="21"/>
      <c r="B21" s="56"/>
      <c r="C21" s="6"/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2"/>
        <v>0</v>
      </c>
      <c r="Q21" s="80" t="s">
        <v>194</v>
      </c>
      <c r="R21" s="80">
        <f t="shared" si="3"/>
        <v>0</v>
      </c>
    </row>
    <row r="22" spans="1:18" ht="15" x14ac:dyDescent="0.25">
      <c r="A22"/>
      <c r="B22" s="75"/>
      <c r="C22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84"/>
      <c r="R22" s="84"/>
    </row>
    <row r="23" spans="1:18" ht="15" x14ac:dyDescent="0.25">
      <c r="A23" s="25" t="s">
        <v>29</v>
      </c>
      <c r="B23" s="75"/>
      <c r="C23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84"/>
      <c r="R23" s="84"/>
    </row>
    <row r="24" spans="1:18" x14ac:dyDescent="0.2">
      <c r="A24" s="6" t="s">
        <v>286</v>
      </c>
      <c r="B24" s="56" t="s">
        <v>40</v>
      </c>
      <c r="C24" s="6" t="s">
        <v>285</v>
      </c>
      <c r="D24" s="96"/>
      <c r="E24" s="96"/>
      <c r="F24" s="53"/>
      <c r="G24" s="54"/>
      <c r="H24" s="53"/>
      <c r="I24" s="53"/>
      <c r="J24" s="53" t="s">
        <v>218</v>
      </c>
      <c r="K24" s="58"/>
      <c r="L24" s="58"/>
      <c r="M24" s="58"/>
      <c r="N24" s="58"/>
      <c r="O24" s="58"/>
      <c r="P24" s="80">
        <f t="shared" ref="P24" si="4">SUM(D24:O24)</f>
        <v>0</v>
      </c>
      <c r="Q24" s="80" t="s">
        <v>194</v>
      </c>
      <c r="R24" s="80">
        <f t="shared" ref="R24" si="5">COUNT(D24:O24)</f>
        <v>0</v>
      </c>
    </row>
    <row r="25" spans="1:18" x14ac:dyDescent="0.2">
      <c r="A25" s="6"/>
      <c r="B25" s="56"/>
      <c r="C25" s="6"/>
      <c r="D25" s="78"/>
      <c r="E25" s="78"/>
      <c r="F25" s="58"/>
      <c r="G25" s="79"/>
      <c r="H25" s="53"/>
      <c r="I25" s="58"/>
      <c r="J25" s="58"/>
      <c r="K25" s="58"/>
      <c r="L25" s="58"/>
      <c r="M25" s="58"/>
      <c r="N25" s="58"/>
      <c r="O25" s="58"/>
      <c r="P25" s="80">
        <f t="shared" ref="P25" si="6">SUM(D25:O25)</f>
        <v>0</v>
      </c>
      <c r="Q25" s="80" t="s">
        <v>194</v>
      </c>
      <c r="R25" s="80">
        <f t="shared" ref="R25" si="7">COUNT(D25:O25)</f>
        <v>0</v>
      </c>
    </row>
    <row r="26" spans="1:18" ht="15" x14ac:dyDescent="0.25">
      <c r="A26"/>
      <c r="B26" s="75"/>
      <c r="C26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84"/>
      <c r="R26" s="84"/>
    </row>
    <row r="27" spans="1:18" ht="15" x14ac:dyDescent="0.25">
      <c r="A27" s="25" t="s">
        <v>30</v>
      </c>
      <c r="B27" s="75"/>
      <c r="C27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84"/>
      <c r="R27" s="84"/>
    </row>
    <row r="28" spans="1:18" s="12" customFormat="1" x14ac:dyDescent="0.2">
      <c r="A28" s="205" t="s">
        <v>384</v>
      </c>
      <c r="B28" s="56" t="s">
        <v>40</v>
      </c>
      <c r="C28" s="6" t="s">
        <v>385</v>
      </c>
      <c r="D28" s="96"/>
      <c r="E28" s="96"/>
      <c r="F28" s="53"/>
      <c r="G28" s="54">
        <v>1</v>
      </c>
      <c r="H28" s="53">
        <v>1</v>
      </c>
      <c r="I28" s="53">
        <v>1</v>
      </c>
      <c r="J28" s="53"/>
      <c r="K28" s="53"/>
      <c r="L28" s="53"/>
      <c r="M28" s="53"/>
      <c r="N28" s="53">
        <v>1</v>
      </c>
      <c r="O28" s="53">
        <v>1</v>
      </c>
      <c r="P28" s="80">
        <f t="shared" ref="P28" si="8">SUM(D28:O28)</f>
        <v>5</v>
      </c>
      <c r="Q28" s="80">
        <f>+P28</f>
        <v>5</v>
      </c>
      <c r="R28" s="80">
        <f t="shared" ref="R28" si="9">COUNT(D28:O28)</f>
        <v>5</v>
      </c>
    </row>
    <row r="29" spans="1:18" s="12" customFormat="1" x14ac:dyDescent="0.2">
      <c r="A29" s="6" t="s">
        <v>287</v>
      </c>
      <c r="B29" s="56" t="s">
        <v>40</v>
      </c>
      <c r="C29" s="6" t="s">
        <v>288</v>
      </c>
      <c r="D29" s="96"/>
      <c r="E29" s="96"/>
      <c r="F29" s="53"/>
      <c r="G29" s="54"/>
      <c r="H29" s="53"/>
      <c r="I29" s="53"/>
      <c r="J29" s="53" t="s">
        <v>216</v>
      </c>
      <c r="K29" s="53"/>
      <c r="L29" s="53"/>
      <c r="M29" s="53"/>
      <c r="N29" s="53"/>
      <c r="O29" s="53"/>
      <c r="P29" s="122">
        <f t="shared" ref="P29" si="10">SUM(D29:O29)</f>
        <v>0</v>
      </c>
      <c r="Q29" s="122" t="s">
        <v>194</v>
      </c>
      <c r="R29" s="122">
        <f t="shared" ref="R29" si="11">COUNT(D29:O29)</f>
        <v>0</v>
      </c>
    </row>
    <row r="30" spans="1:18" ht="15" x14ac:dyDescent="0.25">
      <c r="B30" s="87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</sheetData>
  <sortState xmlns:xlrd2="http://schemas.microsoft.com/office/spreadsheetml/2017/richdata2" ref="A5:R13">
    <sortCondition ref="Q5:Q13"/>
    <sortCondition descending="1" ref="P5:P1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R25"/>
  <sheetViews>
    <sheetView showGridLines="0" workbookViewId="0">
      <selection activeCell="L5" sqref="L5"/>
    </sheetView>
  </sheetViews>
  <sheetFormatPr defaultRowHeight="11.25" x14ac:dyDescent="0.2"/>
  <cols>
    <col min="1" max="1" width="20.42578125" style="1" customWidth="1"/>
    <col min="2" max="2" width="7.85546875" style="87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93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27</v>
      </c>
      <c r="B2" s="94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" t="s">
        <v>349</v>
      </c>
      <c r="B5" s="76" t="s">
        <v>40</v>
      </c>
      <c r="C5" s="2" t="s">
        <v>358</v>
      </c>
      <c r="D5" s="78"/>
      <c r="E5" s="78"/>
      <c r="F5" s="58"/>
      <c r="G5" s="79"/>
      <c r="H5" s="53"/>
      <c r="I5" s="58"/>
      <c r="J5" s="58"/>
      <c r="K5" s="58"/>
      <c r="L5" s="58">
        <v>2</v>
      </c>
      <c r="M5" s="58"/>
      <c r="N5" s="58"/>
      <c r="O5" s="58"/>
      <c r="P5" s="80">
        <f t="shared" ref="P5:P9" si="0">SUM(D5:O5)</f>
        <v>2</v>
      </c>
      <c r="Q5" s="80" t="s">
        <v>194</v>
      </c>
      <c r="R5" s="80">
        <f t="shared" ref="R5:R9" si="1">COUNT(D5:O5)</f>
        <v>1</v>
      </c>
    </row>
    <row r="6" spans="1:18" customFormat="1" ht="12.75" customHeight="1" x14ac:dyDescent="0.25">
      <c r="A6" s="2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si="0"/>
        <v>0</v>
      </c>
      <c r="Q6" s="80" t="s">
        <v>194</v>
      </c>
      <c r="R6" s="80">
        <f t="shared" si="1"/>
        <v>0</v>
      </c>
    </row>
    <row r="7" spans="1:18" x14ac:dyDescent="0.2">
      <c r="A7" s="2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x14ac:dyDescent="0.2">
      <c r="A8" s="2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0"/>
        <v>0</v>
      </c>
      <c r="Q8" s="80" t="s">
        <v>194</v>
      </c>
      <c r="R8" s="80">
        <f t="shared" si="1"/>
        <v>0</v>
      </c>
    </row>
    <row r="9" spans="1:18" x14ac:dyDescent="0.2">
      <c r="A9" s="2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 t="shared" si="0"/>
        <v>0</v>
      </c>
      <c r="Q9" s="80" t="s">
        <v>194</v>
      </c>
      <c r="R9" s="80">
        <f t="shared" si="1"/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ht="15" x14ac:dyDescent="0.25">
      <c r="A11" s="25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4"/>
      <c r="R11" s="84"/>
    </row>
    <row r="12" spans="1:18" x14ac:dyDescent="0.2">
      <c r="A12" s="2" t="s">
        <v>360</v>
      </c>
      <c r="B12" s="56" t="s">
        <v>40</v>
      </c>
      <c r="C12" s="6" t="s">
        <v>359</v>
      </c>
      <c r="D12" s="78"/>
      <c r="E12" s="78"/>
      <c r="F12" s="58"/>
      <c r="G12" s="79"/>
      <c r="H12" s="53"/>
      <c r="I12" s="58"/>
      <c r="J12" s="58"/>
      <c r="K12" s="58"/>
      <c r="L12" s="58" t="s">
        <v>218</v>
      </c>
      <c r="M12" s="58"/>
      <c r="N12" s="58"/>
      <c r="O12" s="58"/>
      <c r="P12" s="80">
        <f t="shared" ref="P12:P15" si="2">SUM(D12:O12)</f>
        <v>0</v>
      </c>
      <c r="Q12" s="80" t="s">
        <v>194</v>
      </c>
      <c r="R12" s="80">
        <f t="shared" ref="R12:R15" si="3">COUNT(D12:O12)</f>
        <v>0</v>
      </c>
    </row>
    <row r="13" spans="1:18" x14ac:dyDescent="0.2">
      <c r="A13" s="2"/>
      <c r="B13" s="77"/>
      <c r="C13" s="5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 t="shared" si="2"/>
        <v>0</v>
      </c>
      <c r="Q13" s="80" t="s">
        <v>194</v>
      </c>
      <c r="R13" s="80">
        <f t="shared" si="3"/>
        <v>0</v>
      </c>
    </row>
    <row r="14" spans="1:18" x14ac:dyDescent="0.2">
      <c r="A14" s="2"/>
      <c r="B14" s="77"/>
      <c r="C14" s="5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2"/>
        <v>0</v>
      </c>
      <c r="Q14" s="80" t="s">
        <v>194</v>
      </c>
      <c r="R14" s="80">
        <f t="shared" si="3"/>
        <v>0</v>
      </c>
    </row>
    <row r="15" spans="1:18" x14ac:dyDescent="0.2">
      <c r="A15" s="2"/>
      <c r="B15" s="77"/>
      <c r="C15" s="5"/>
      <c r="D15" s="78"/>
      <c r="E15" s="78"/>
      <c r="F15" s="58"/>
      <c r="G15" s="79"/>
      <c r="H15" s="53"/>
      <c r="I15" s="58"/>
      <c r="J15" s="58"/>
      <c r="K15" s="58"/>
      <c r="L15" s="58"/>
      <c r="M15" s="58"/>
      <c r="N15" s="58"/>
      <c r="O15" s="58"/>
      <c r="P15" s="80">
        <f t="shared" si="2"/>
        <v>0</v>
      </c>
      <c r="Q15" s="80" t="s">
        <v>194</v>
      </c>
      <c r="R15" s="80">
        <f t="shared" si="3"/>
        <v>0</v>
      </c>
    </row>
    <row r="16" spans="1:18" ht="15" x14ac:dyDescent="0.25">
      <c r="C16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spans="1:18" ht="15" x14ac:dyDescent="0.25">
      <c r="A17" s="25" t="s">
        <v>29</v>
      </c>
      <c r="B17" s="75"/>
      <c r="C17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4"/>
      <c r="R17" s="84"/>
    </row>
    <row r="18" spans="1:18" x14ac:dyDescent="0.2">
      <c r="A18" s="2"/>
      <c r="B18" s="77"/>
      <c r="C18" s="5"/>
      <c r="D18" s="78"/>
      <c r="E18" s="78"/>
      <c r="F18" s="58"/>
      <c r="G18" s="79"/>
      <c r="H18" s="53"/>
      <c r="I18" s="58"/>
      <c r="J18" s="58"/>
      <c r="K18" s="58"/>
      <c r="L18" s="58"/>
      <c r="M18" s="58"/>
      <c r="N18" s="58"/>
      <c r="O18" s="58"/>
      <c r="P18" s="80">
        <f t="shared" ref="P18:P20" si="4">SUM(D18:O18)</f>
        <v>0</v>
      </c>
      <c r="Q18" s="80" t="s">
        <v>194</v>
      </c>
      <c r="R18" s="80">
        <f t="shared" ref="R18:R20" si="5">COUNT(D18:O18)</f>
        <v>0</v>
      </c>
    </row>
    <row r="19" spans="1:18" x14ac:dyDescent="0.2">
      <c r="A19" s="2"/>
      <c r="B19" s="77"/>
      <c r="C19" s="5"/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/>
      <c r="P19" s="80">
        <f t="shared" si="4"/>
        <v>0</v>
      </c>
      <c r="Q19" s="80" t="s">
        <v>194</v>
      </c>
      <c r="R19" s="80">
        <f t="shared" si="5"/>
        <v>0</v>
      </c>
    </row>
    <row r="20" spans="1:18" x14ac:dyDescent="0.2">
      <c r="A20" s="2"/>
      <c r="B20" s="77"/>
      <c r="C20" s="5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4"/>
        <v>0</v>
      </c>
      <c r="Q20" s="80" t="s">
        <v>194</v>
      </c>
      <c r="R20" s="80">
        <f t="shared" si="5"/>
        <v>0</v>
      </c>
    </row>
    <row r="21" spans="1:18" x14ac:dyDescent="0.2">
      <c r="D21" s="87"/>
      <c r="E21" s="87"/>
      <c r="F21" s="87"/>
      <c r="G21" s="87"/>
      <c r="H21" s="87"/>
      <c r="I21" s="87"/>
      <c r="J21" s="87"/>
      <c r="K21" s="87"/>
      <c r="L21" s="87"/>
      <c r="M21" s="91"/>
      <c r="N21" s="91"/>
      <c r="O21" s="91"/>
      <c r="P21" s="84"/>
      <c r="Q21" s="84"/>
      <c r="R21" s="84"/>
    </row>
    <row r="22" spans="1:18" ht="15" x14ac:dyDescent="0.25">
      <c r="A22" s="25" t="s">
        <v>30</v>
      </c>
      <c r="B22" s="75"/>
      <c r="C22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84"/>
      <c r="Q22" s="84"/>
      <c r="R22" s="84"/>
    </row>
    <row r="23" spans="1:18" x14ac:dyDescent="0.2">
      <c r="A23" s="2"/>
      <c r="B23" s="77"/>
      <c r="C23" s="5"/>
      <c r="D23" s="78"/>
      <c r="E23" s="78"/>
      <c r="F23" s="58"/>
      <c r="G23" s="79"/>
      <c r="H23" s="53"/>
      <c r="I23" s="58"/>
      <c r="J23" s="58"/>
      <c r="K23" s="58"/>
      <c r="L23" s="58"/>
      <c r="M23" s="58"/>
      <c r="N23" s="58"/>
      <c r="O23" s="58"/>
      <c r="P23" s="80">
        <f t="shared" ref="P23:P25" si="6">SUM(D23:O23)</f>
        <v>0</v>
      </c>
      <c r="Q23" s="80" t="s">
        <v>194</v>
      </c>
      <c r="R23" s="80">
        <f t="shared" ref="R23:R25" si="7">COUNT(D23:O23)</f>
        <v>0</v>
      </c>
    </row>
    <row r="24" spans="1:18" x14ac:dyDescent="0.2">
      <c r="A24" s="2"/>
      <c r="B24" s="77"/>
      <c r="C24" s="5"/>
      <c r="D24" s="78"/>
      <c r="E24" s="78"/>
      <c r="F24" s="58"/>
      <c r="G24" s="79"/>
      <c r="H24" s="53"/>
      <c r="I24" s="58"/>
      <c r="J24" s="58"/>
      <c r="K24" s="58"/>
      <c r="L24" s="58"/>
      <c r="M24" s="58"/>
      <c r="N24" s="58"/>
      <c r="O24" s="58"/>
      <c r="P24" s="80">
        <f t="shared" si="6"/>
        <v>0</v>
      </c>
      <c r="Q24" s="80" t="s">
        <v>194</v>
      </c>
      <c r="R24" s="80">
        <f t="shared" si="7"/>
        <v>0</v>
      </c>
    </row>
    <row r="25" spans="1:18" x14ac:dyDescent="0.2">
      <c r="A25" s="2"/>
      <c r="B25" s="77"/>
      <c r="C25" s="5"/>
      <c r="D25" s="78"/>
      <c r="E25" s="78"/>
      <c r="F25" s="58"/>
      <c r="G25" s="79"/>
      <c r="H25" s="53"/>
      <c r="I25" s="58"/>
      <c r="J25" s="58"/>
      <c r="K25" s="58"/>
      <c r="L25" s="58"/>
      <c r="M25" s="58"/>
      <c r="N25" s="58"/>
      <c r="O25" s="58"/>
      <c r="P25" s="80">
        <f t="shared" si="6"/>
        <v>0</v>
      </c>
      <c r="Q25" s="80" t="s">
        <v>194</v>
      </c>
      <c r="R25" s="80">
        <f t="shared" si="7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23"/>
  <sheetViews>
    <sheetView showGridLines="0" workbookViewId="0">
      <selection activeCell="O17" sqref="O17"/>
    </sheetView>
  </sheetViews>
  <sheetFormatPr defaultRowHeight="11.25" x14ac:dyDescent="0.2"/>
  <cols>
    <col min="1" max="1" width="23.4257812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19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s="10" customFormat="1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10" customFormat="1" x14ac:dyDescent="0.2">
      <c r="A5" s="6" t="s">
        <v>336</v>
      </c>
      <c r="B5" s="56" t="s">
        <v>40</v>
      </c>
      <c r="C5" s="6" t="s">
        <v>333</v>
      </c>
      <c r="D5" s="78"/>
      <c r="E5" s="78"/>
      <c r="F5" s="58"/>
      <c r="G5" s="79"/>
      <c r="H5" s="53"/>
      <c r="I5" s="58"/>
      <c r="J5" s="58"/>
      <c r="K5" s="58"/>
      <c r="L5" s="58">
        <v>4</v>
      </c>
      <c r="M5" s="58">
        <v>3</v>
      </c>
      <c r="N5" s="58"/>
      <c r="O5" s="58">
        <v>5</v>
      </c>
      <c r="P5" s="80">
        <f t="shared" ref="P5:P6" si="0">SUM(D5:O5)</f>
        <v>12</v>
      </c>
      <c r="Q5" s="80" t="s">
        <v>194</v>
      </c>
      <c r="R5" s="80">
        <f t="shared" ref="R5:R6" si="1">COUNT(D5:O5)</f>
        <v>3</v>
      </c>
    </row>
    <row r="6" spans="1:18" s="10" customFormat="1" x14ac:dyDescent="0.2">
      <c r="A6" s="6" t="s">
        <v>337</v>
      </c>
      <c r="B6" s="56" t="s">
        <v>40</v>
      </c>
      <c r="C6" s="6" t="s">
        <v>333</v>
      </c>
      <c r="D6" s="78"/>
      <c r="E6" s="78"/>
      <c r="F6" s="58"/>
      <c r="G6" s="79"/>
      <c r="H6" s="53"/>
      <c r="I6" s="58"/>
      <c r="J6" s="58"/>
      <c r="K6" s="58"/>
      <c r="L6" s="58">
        <v>2</v>
      </c>
      <c r="M6" s="58"/>
      <c r="N6" s="58"/>
      <c r="O6" s="58">
        <v>2</v>
      </c>
      <c r="P6" s="80">
        <f t="shared" si="0"/>
        <v>4</v>
      </c>
      <c r="Q6" s="80" t="s">
        <v>194</v>
      </c>
      <c r="R6" s="80">
        <f t="shared" si="1"/>
        <v>2</v>
      </c>
    </row>
    <row r="7" spans="1:18" s="10" customFormat="1" x14ac:dyDescent="0.2">
      <c r="A7" s="8" t="s">
        <v>367</v>
      </c>
      <c r="B7" s="56" t="s">
        <v>40</v>
      </c>
      <c r="C7" s="2" t="s">
        <v>334</v>
      </c>
      <c r="D7" s="78"/>
      <c r="E7" s="78"/>
      <c r="F7" s="58"/>
      <c r="G7" s="79"/>
      <c r="H7" s="58"/>
      <c r="I7" s="58"/>
      <c r="J7" s="58"/>
      <c r="K7" s="58"/>
      <c r="L7" s="58" t="s">
        <v>218</v>
      </c>
      <c r="M7" s="58"/>
      <c r="N7" s="58"/>
      <c r="O7" s="58"/>
      <c r="P7" s="80">
        <f t="shared" ref="P7:P9" si="2">SUM(D7:O7)</f>
        <v>0</v>
      </c>
      <c r="Q7" s="80" t="s">
        <v>194</v>
      </c>
      <c r="R7" s="80">
        <f t="shared" ref="R7:R9" si="3">COUNT(D7:O7)</f>
        <v>0</v>
      </c>
    </row>
    <row r="8" spans="1:18" s="10" customFormat="1" x14ac:dyDescent="0.2">
      <c r="A8" s="6" t="s">
        <v>417</v>
      </c>
      <c r="B8" s="56" t="s">
        <v>40</v>
      </c>
      <c r="C8" s="6" t="s">
        <v>418</v>
      </c>
      <c r="D8" s="96"/>
      <c r="E8" s="96"/>
      <c r="F8" s="53"/>
      <c r="G8" s="54"/>
      <c r="H8" s="53"/>
      <c r="I8" s="53"/>
      <c r="J8" s="53"/>
      <c r="K8" s="53"/>
      <c r="L8" s="53"/>
      <c r="M8" s="53"/>
      <c r="N8" s="53"/>
      <c r="O8" s="53">
        <v>4</v>
      </c>
      <c r="P8" s="80">
        <f t="shared" si="2"/>
        <v>4</v>
      </c>
      <c r="Q8" s="80" t="s">
        <v>194</v>
      </c>
      <c r="R8" s="80">
        <f t="shared" si="3"/>
        <v>1</v>
      </c>
    </row>
    <row r="9" spans="1:18" s="10" customFormat="1" x14ac:dyDescent="0.2">
      <c r="A9" s="5" t="s">
        <v>419</v>
      </c>
      <c r="B9" s="77" t="s">
        <v>46</v>
      </c>
      <c r="C9" s="5"/>
      <c r="D9" s="81"/>
      <c r="E9" s="81"/>
      <c r="F9" s="13"/>
      <c r="G9" s="50"/>
      <c r="H9" s="13"/>
      <c r="I9" s="13"/>
      <c r="J9" s="13"/>
      <c r="K9" s="13"/>
      <c r="L9" s="13"/>
      <c r="M9" s="13"/>
      <c r="N9" s="13"/>
      <c r="O9" s="13">
        <v>3</v>
      </c>
      <c r="P9" s="109">
        <f t="shared" si="2"/>
        <v>3</v>
      </c>
      <c r="Q9" s="109" t="s">
        <v>194</v>
      </c>
      <c r="R9" s="109">
        <f t="shared" si="3"/>
        <v>1</v>
      </c>
    </row>
    <row r="10" spans="1:18" s="10" customFormat="1" x14ac:dyDescent="0.2">
      <c r="A10" s="5" t="s">
        <v>420</v>
      </c>
      <c r="B10" s="77" t="s">
        <v>46</v>
      </c>
      <c r="C10" s="5"/>
      <c r="D10" s="81"/>
      <c r="E10" s="81"/>
      <c r="F10" s="13"/>
      <c r="G10" s="50"/>
      <c r="H10" s="13"/>
      <c r="I10" s="13"/>
      <c r="J10" s="13"/>
      <c r="K10" s="13"/>
      <c r="L10" s="13"/>
      <c r="M10" s="13"/>
      <c r="N10" s="13"/>
      <c r="O10" s="13" t="s">
        <v>218</v>
      </c>
      <c r="P10" s="109"/>
      <c r="Q10" s="109"/>
      <c r="R10" s="109"/>
    </row>
    <row r="11" spans="1:18" ht="15" x14ac:dyDescent="0.25">
      <c r="A11"/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84"/>
    </row>
    <row r="12" spans="1:18" ht="15" x14ac:dyDescent="0.25">
      <c r="A12"/>
      <c r="B12" s="75"/>
      <c r="C1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84"/>
    </row>
    <row r="13" spans="1:18" ht="15" x14ac:dyDescent="0.25">
      <c r="A13" s="25" t="s">
        <v>1</v>
      </c>
      <c r="B13" s="75"/>
      <c r="C13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">
      <c r="A14" s="6" t="s">
        <v>322</v>
      </c>
      <c r="B14" s="56" t="s">
        <v>40</v>
      </c>
      <c r="C14" s="6" t="s">
        <v>323</v>
      </c>
      <c r="D14" s="78"/>
      <c r="E14" s="78"/>
      <c r="F14" s="58"/>
      <c r="G14" s="79"/>
      <c r="H14" s="53"/>
      <c r="I14" s="58"/>
      <c r="J14" s="58"/>
      <c r="K14" s="58">
        <v>1</v>
      </c>
      <c r="L14" s="58">
        <v>3</v>
      </c>
      <c r="M14" s="58">
        <v>1</v>
      </c>
      <c r="N14" s="58"/>
      <c r="O14" s="58" t="s">
        <v>216</v>
      </c>
      <c r="P14" s="80">
        <f t="shared" ref="P14:P18" si="4">SUM(D14:O14)</f>
        <v>5</v>
      </c>
      <c r="Q14" s="80" t="s">
        <v>194</v>
      </c>
      <c r="R14" s="80">
        <f t="shared" ref="R14:R18" si="5">COUNT(D14:O14)</f>
        <v>3</v>
      </c>
    </row>
    <row r="15" spans="1:18" x14ac:dyDescent="0.2">
      <c r="A15" s="6" t="s">
        <v>335</v>
      </c>
      <c r="B15" s="56" t="s">
        <v>40</v>
      </c>
      <c r="C15" s="6" t="s">
        <v>333</v>
      </c>
      <c r="D15" s="78"/>
      <c r="E15" s="78"/>
      <c r="F15" s="58"/>
      <c r="G15" s="79"/>
      <c r="H15" s="53"/>
      <c r="I15" s="58"/>
      <c r="J15" s="58"/>
      <c r="K15" s="58"/>
      <c r="L15" s="58"/>
      <c r="M15" s="58">
        <v>2</v>
      </c>
      <c r="N15" s="58"/>
      <c r="O15" s="58">
        <v>3</v>
      </c>
      <c r="P15" s="80">
        <f t="shared" si="4"/>
        <v>5</v>
      </c>
      <c r="Q15" s="80" t="s">
        <v>194</v>
      </c>
      <c r="R15" s="80">
        <f t="shared" si="5"/>
        <v>2</v>
      </c>
    </row>
    <row r="16" spans="1:18" x14ac:dyDescent="0.2">
      <c r="A16" s="6" t="s">
        <v>421</v>
      </c>
      <c r="B16" s="56" t="s">
        <v>40</v>
      </c>
      <c r="C16" s="6" t="s">
        <v>422</v>
      </c>
      <c r="D16" s="78"/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>
        <v>4</v>
      </c>
      <c r="P16" s="80">
        <f t="shared" si="4"/>
        <v>4</v>
      </c>
      <c r="Q16" s="80" t="s">
        <v>194</v>
      </c>
      <c r="R16" s="80">
        <f t="shared" si="5"/>
        <v>1</v>
      </c>
    </row>
    <row r="17" spans="1:18" s="10" customFormat="1" x14ac:dyDescent="0.2">
      <c r="A17" s="5" t="s">
        <v>423</v>
      </c>
      <c r="B17" s="77" t="s">
        <v>424</v>
      </c>
      <c r="C17" s="5"/>
      <c r="D17" s="81"/>
      <c r="E17" s="81"/>
      <c r="F17" s="13"/>
      <c r="G17" s="50"/>
      <c r="H17" s="13"/>
      <c r="I17" s="13"/>
      <c r="J17" s="13"/>
      <c r="K17" s="13"/>
      <c r="L17" s="13"/>
      <c r="M17" s="13"/>
      <c r="N17" s="13"/>
      <c r="O17" s="13">
        <v>2</v>
      </c>
      <c r="P17" s="109">
        <f t="shared" si="4"/>
        <v>2</v>
      </c>
      <c r="Q17" s="109" t="s">
        <v>194</v>
      </c>
      <c r="R17" s="109">
        <f t="shared" si="5"/>
        <v>1</v>
      </c>
    </row>
    <row r="18" spans="1:18" x14ac:dyDescent="0.2">
      <c r="A18" s="6"/>
      <c r="B18" s="56"/>
      <c r="C18" s="6"/>
      <c r="D18" s="78"/>
      <c r="E18" s="78"/>
      <c r="F18" s="58"/>
      <c r="G18" s="79"/>
      <c r="H18" s="53"/>
      <c r="I18" s="58"/>
      <c r="J18" s="58"/>
      <c r="K18" s="58"/>
      <c r="L18" s="58"/>
      <c r="M18" s="58"/>
      <c r="N18" s="58"/>
      <c r="O18" s="58"/>
      <c r="P18" s="80">
        <f t="shared" si="4"/>
        <v>0</v>
      </c>
      <c r="Q18" s="80" t="s">
        <v>194</v>
      </c>
      <c r="R18" s="80">
        <f t="shared" si="5"/>
        <v>0</v>
      </c>
    </row>
    <row r="19" spans="1:18" x14ac:dyDescent="0.2">
      <c r="A19" s="6"/>
      <c r="B19" s="56"/>
      <c r="C19" s="6"/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/>
      <c r="P19" s="80">
        <f t="shared" ref="P19:P22" si="6">SUM(D19:O19)</f>
        <v>0</v>
      </c>
      <c r="Q19" s="80" t="s">
        <v>194</v>
      </c>
      <c r="R19" s="80">
        <f t="shared" ref="R19:R22" si="7">COUNT(D19:O19)</f>
        <v>0</v>
      </c>
    </row>
    <row r="20" spans="1:18" x14ac:dyDescent="0.2">
      <c r="A20" s="6"/>
      <c r="B20" s="56"/>
      <c r="C20" s="6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6"/>
        <v>0</v>
      </c>
      <c r="Q20" s="80" t="s">
        <v>194</v>
      </c>
      <c r="R20" s="80">
        <f t="shared" si="7"/>
        <v>0</v>
      </c>
    </row>
    <row r="21" spans="1:18" x14ac:dyDescent="0.2">
      <c r="A21" s="6"/>
      <c r="B21" s="56"/>
      <c r="C21" s="6"/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6"/>
        <v>0</v>
      </c>
      <c r="Q21" s="80" t="s">
        <v>194</v>
      </c>
      <c r="R21" s="80">
        <f t="shared" si="7"/>
        <v>0</v>
      </c>
    </row>
    <row r="22" spans="1:18" x14ac:dyDescent="0.2">
      <c r="A22" s="6"/>
      <c r="B22" s="56"/>
      <c r="C22" s="6"/>
      <c r="D22" s="78"/>
      <c r="E22" s="78"/>
      <c r="F22" s="58"/>
      <c r="G22" s="79"/>
      <c r="H22" s="53"/>
      <c r="I22" s="58"/>
      <c r="J22" s="58"/>
      <c r="K22" s="58"/>
      <c r="L22" s="58"/>
      <c r="M22" s="58"/>
      <c r="N22" s="58"/>
      <c r="O22" s="58"/>
      <c r="P22" s="80">
        <f t="shared" si="6"/>
        <v>0</v>
      </c>
      <c r="Q22" s="80" t="s">
        <v>194</v>
      </c>
      <c r="R22" s="80">
        <f t="shared" si="7"/>
        <v>0</v>
      </c>
    </row>
    <row r="23" spans="1:18" x14ac:dyDescent="0.2">
      <c r="B23" s="87"/>
    </row>
  </sheetData>
  <sortState xmlns:xlrd2="http://schemas.microsoft.com/office/spreadsheetml/2017/richdata2" ref="A14:O22">
    <sortCondition descending="1" ref="M14:M2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R77"/>
  <sheetViews>
    <sheetView showGridLines="0" topLeftCell="A31" zoomScaleNormal="100" workbookViewId="0">
      <selection activeCell="O26" sqref="O26"/>
    </sheetView>
  </sheetViews>
  <sheetFormatPr defaultRowHeight="11.25" x14ac:dyDescent="0.2"/>
  <cols>
    <col min="1" max="1" width="20.140625" style="1" customWidth="1"/>
    <col min="2" max="2" width="7.85546875" style="3" customWidth="1"/>
    <col min="3" max="3" width="13.28515625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20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08" t="s">
        <v>70</v>
      </c>
      <c r="B5" s="115" t="s">
        <v>40</v>
      </c>
      <c r="C5" s="112" t="s">
        <v>135</v>
      </c>
      <c r="D5" s="117"/>
      <c r="E5" s="117"/>
      <c r="F5" s="118">
        <v>4</v>
      </c>
      <c r="G5" s="118">
        <v>2</v>
      </c>
      <c r="H5" s="115"/>
      <c r="I5" s="118"/>
      <c r="J5" s="118">
        <v>4</v>
      </c>
      <c r="K5" s="118">
        <v>3</v>
      </c>
      <c r="L5" s="118">
        <v>4</v>
      </c>
      <c r="M5" s="118">
        <v>5</v>
      </c>
      <c r="N5" s="118">
        <v>5</v>
      </c>
      <c r="O5" s="118">
        <v>4</v>
      </c>
      <c r="P5" s="116">
        <f t="shared" ref="P5:P21" si="0">SUM(D5:O5)</f>
        <v>31</v>
      </c>
      <c r="Q5" s="116">
        <f>+P5-G5</f>
        <v>29</v>
      </c>
      <c r="R5" s="116">
        <f t="shared" ref="R5:R21" si="1">COUNT(D5:O5)</f>
        <v>8</v>
      </c>
    </row>
    <row r="6" spans="1:18" x14ac:dyDescent="0.2">
      <c r="A6" s="114" t="s">
        <v>247</v>
      </c>
      <c r="B6" s="115" t="s">
        <v>40</v>
      </c>
      <c r="C6" s="112" t="s">
        <v>248</v>
      </c>
      <c r="D6" s="117"/>
      <c r="E6" s="117"/>
      <c r="F6" s="118">
        <v>5</v>
      </c>
      <c r="G6" s="118">
        <v>3</v>
      </c>
      <c r="H6" s="115"/>
      <c r="I6" s="118">
        <v>3</v>
      </c>
      <c r="J6" s="118">
        <v>3</v>
      </c>
      <c r="K6" s="118"/>
      <c r="L6" s="118"/>
      <c r="M6" s="118"/>
      <c r="N6" s="118">
        <v>4</v>
      </c>
      <c r="O6" s="118"/>
      <c r="P6" s="116">
        <f t="shared" si="0"/>
        <v>18</v>
      </c>
      <c r="Q6" s="116">
        <f>+P6</f>
        <v>18</v>
      </c>
      <c r="R6" s="116">
        <f t="shared" si="1"/>
        <v>5</v>
      </c>
    </row>
    <row r="7" spans="1:18" x14ac:dyDescent="0.2">
      <c r="A7" s="112" t="s">
        <v>159</v>
      </c>
      <c r="B7" s="115" t="s">
        <v>40</v>
      </c>
      <c r="C7" s="112" t="s">
        <v>176</v>
      </c>
      <c r="D7" s="117"/>
      <c r="E7" s="117"/>
      <c r="F7" s="118">
        <v>3</v>
      </c>
      <c r="G7" s="118"/>
      <c r="H7" s="115">
        <v>5</v>
      </c>
      <c r="I7" s="118"/>
      <c r="J7" s="118">
        <v>2</v>
      </c>
      <c r="K7" s="118"/>
      <c r="L7" s="118">
        <v>3</v>
      </c>
      <c r="M7" s="118">
        <v>2</v>
      </c>
      <c r="N7" s="118"/>
      <c r="O7" s="118">
        <v>3</v>
      </c>
      <c r="P7" s="116">
        <f t="shared" si="0"/>
        <v>18</v>
      </c>
      <c r="Q7" s="116">
        <f>+P7</f>
        <v>18</v>
      </c>
      <c r="R7" s="116">
        <f t="shared" si="1"/>
        <v>6</v>
      </c>
    </row>
    <row r="8" spans="1:18" x14ac:dyDescent="0.2">
      <c r="A8" s="112" t="s">
        <v>271</v>
      </c>
      <c r="B8" s="115" t="s">
        <v>40</v>
      </c>
      <c r="C8" s="112" t="s">
        <v>272</v>
      </c>
      <c r="D8" s="117"/>
      <c r="E8" s="117"/>
      <c r="F8" s="118"/>
      <c r="G8" s="118"/>
      <c r="H8" s="115"/>
      <c r="I8" s="118">
        <v>2</v>
      </c>
      <c r="J8" s="118"/>
      <c r="K8" s="118">
        <v>2</v>
      </c>
      <c r="L8" s="118"/>
      <c r="M8" s="118">
        <v>1</v>
      </c>
      <c r="N8" s="118">
        <v>2</v>
      </c>
      <c r="O8" s="118">
        <v>2</v>
      </c>
      <c r="P8" s="116">
        <f t="shared" si="0"/>
        <v>9</v>
      </c>
      <c r="Q8" s="116">
        <f>+P8</f>
        <v>9</v>
      </c>
      <c r="R8" s="116">
        <f t="shared" si="1"/>
        <v>5</v>
      </c>
    </row>
    <row r="9" spans="1:18" x14ac:dyDescent="0.2">
      <c r="A9" s="112" t="s">
        <v>145</v>
      </c>
      <c r="B9" s="115" t="s">
        <v>40</v>
      </c>
      <c r="C9" s="112" t="s">
        <v>91</v>
      </c>
      <c r="D9" s="117">
        <v>4</v>
      </c>
      <c r="E9" s="117"/>
      <c r="F9" s="118">
        <v>1</v>
      </c>
      <c r="G9" s="118"/>
      <c r="H9" s="115"/>
      <c r="I9" s="118"/>
      <c r="J9" s="118"/>
      <c r="K9" s="118"/>
      <c r="L9" s="118">
        <v>2</v>
      </c>
      <c r="M9" s="118">
        <v>4</v>
      </c>
      <c r="N9" s="118" t="s">
        <v>293</v>
      </c>
      <c r="O9" s="118"/>
      <c r="P9" s="116">
        <f t="shared" si="0"/>
        <v>11</v>
      </c>
      <c r="Q9" s="116"/>
      <c r="R9" s="116">
        <f t="shared" si="1"/>
        <v>4</v>
      </c>
    </row>
    <row r="10" spans="1:18" x14ac:dyDescent="0.2">
      <c r="A10" s="112" t="s">
        <v>391</v>
      </c>
      <c r="B10" s="115" t="s">
        <v>40</v>
      </c>
      <c r="C10" s="112" t="s">
        <v>392</v>
      </c>
      <c r="D10" s="117"/>
      <c r="E10" s="117"/>
      <c r="F10" s="118"/>
      <c r="G10" s="118"/>
      <c r="H10" s="115"/>
      <c r="I10" s="118"/>
      <c r="J10" s="118"/>
      <c r="K10" s="118"/>
      <c r="L10" s="118"/>
      <c r="M10" s="118">
        <v>3</v>
      </c>
      <c r="N10" s="118">
        <v>3</v>
      </c>
      <c r="O10" s="118"/>
      <c r="P10" s="116">
        <f t="shared" si="0"/>
        <v>6</v>
      </c>
      <c r="Q10" s="116"/>
      <c r="R10" s="116">
        <f t="shared" si="1"/>
        <v>2</v>
      </c>
    </row>
    <row r="11" spans="1:18" x14ac:dyDescent="0.2">
      <c r="A11" s="114" t="s">
        <v>64</v>
      </c>
      <c r="B11" s="115" t="s">
        <v>40</v>
      </c>
      <c r="C11" s="112" t="s">
        <v>83</v>
      </c>
      <c r="D11" s="117"/>
      <c r="E11" s="117">
        <v>4</v>
      </c>
      <c r="F11" s="118"/>
      <c r="G11" s="118"/>
      <c r="H11" s="115"/>
      <c r="I11" s="118"/>
      <c r="J11" s="118"/>
      <c r="K11" s="118"/>
      <c r="L11" s="118"/>
      <c r="M11" s="118"/>
      <c r="N11" s="118"/>
      <c r="O11" s="118"/>
      <c r="P11" s="116">
        <f t="shared" si="0"/>
        <v>4</v>
      </c>
      <c r="Q11" s="116"/>
      <c r="R11" s="116">
        <f t="shared" si="1"/>
        <v>1</v>
      </c>
    </row>
    <row r="12" spans="1:18" ht="11.25" customHeight="1" x14ac:dyDescent="0.2">
      <c r="A12" s="112" t="s">
        <v>75</v>
      </c>
      <c r="B12" s="115" t="s">
        <v>40</v>
      </c>
      <c r="C12" s="112" t="s">
        <v>131</v>
      </c>
      <c r="D12" s="117"/>
      <c r="E12" s="117"/>
      <c r="F12" s="118"/>
      <c r="G12" s="118"/>
      <c r="H12" s="115">
        <v>4</v>
      </c>
      <c r="I12" s="118"/>
      <c r="J12" s="118"/>
      <c r="K12" s="118"/>
      <c r="L12" s="118"/>
      <c r="M12" s="118"/>
      <c r="N12" s="118"/>
      <c r="O12" s="118"/>
      <c r="P12" s="116">
        <f t="shared" si="0"/>
        <v>4</v>
      </c>
      <c r="Q12" s="116"/>
      <c r="R12" s="116">
        <f t="shared" si="1"/>
        <v>1</v>
      </c>
    </row>
    <row r="13" spans="1:18" x14ac:dyDescent="0.2">
      <c r="A13" s="112" t="s">
        <v>84</v>
      </c>
      <c r="B13" s="115" t="s">
        <v>40</v>
      </c>
      <c r="C13" s="112" t="s">
        <v>61</v>
      </c>
      <c r="D13" s="117"/>
      <c r="E13" s="117">
        <v>3</v>
      </c>
      <c r="F13" s="118"/>
      <c r="G13" s="118"/>
      <c r="H13" s="115"/>
      <c r="I13" s="118"/>
      <c r="J13" s="118"/>
      <c r="K13" s="118"/>
      <c r="L13" s="118"/>
      <c r="M13" s="118"/>
      <c r="N13" s="118"/>
      <c r="O13" s="118"/>
      <c r="P13" s="116">
        <f t="shared" si="0"/>
        <v>3</v>
      </c>
      <c r="Q13" s="116"/>
      <c r="R13" s="116">
        <f t="shared" si="1"/>
        <v>1</v>
      </c>
    </row>
    <row r="14" spans="1:18" ht="11.25" customHeight="1" x14ac:dyDescent="0.2">
      <c r="A14" s="112" t="s">
        <v>79</v>
      </c>
      <c r="B14" s="115" t="s">
        <v>40</v>
      </c>
      <c r="C14" s="112" t="s">
        <v>80</v>
      </c>
      <c r="D14" s="117"/>
      <c r="E14" s="117"/>
      <c r="F14" s="118">
        <v>2</v>
      </c>
      <c r="G14" s="118"/>
      <c r="H14" s="115"/>
      <c r="I14" s="118">
        <v>1</v>
      </c>
      <c r="J14" s="118"/>
      <c r="K14" s="118"/>
      <c r="L14" s="118"/>
      <c r="M14" s="118"/>
      <c r="N14" s="118"/>
      <c r="O14" s="118"/>
      <c r="P14" s="116">
        <f t="shared" si="0"/>
        <v>3</v>
      </c>
      <c r="Q14" s="116"/>
      <c r="R14" s="116">
        <f t="shared" si="1"/>
        <v>2</v>
      </c>
    </row>
    <row r="15" spans="1:18" ht="11.25" customHeight="1" x14ac:dyDescent="0.2">
      <c r="A15" s="112" t="s">
        <v>74</v>
      </c>
      <c r="B15" s="115" t="s">
        <v>40</v>
      </c>
      <c r="C15" s="112" t="s">
        <v>129</v>
      </c>
      <c r="D15" s="117"/>
      <c r="E15" s="117">
        <v>2</v>
      </c>
      <c r="F15" s="118"/>
      <c r="G15" s="118"/>
      <c r="H15" s="115"/>
      <c r="I15" s="118"/>
      <c r="J15" s="118"/>
      <c r="K15" s="118"/>
      <c r="L15" s="118"/>
      <c r="M15" s="118"/>
      <c r="N15" s="118"/>
      <c r="O15" s="118"/>
      <c r="P15" s="116">
        <f t="shared" si="0"/>
        <v>2</v>
      </c>
      <c r="Q15" s="116"/>
      <c r="R15" s="116">
        <f t="shared" si="1"/>
        <v>1</v>
      </c>
    </row>
    <row r="16" spans="1:18" ht="11.25" customHeight="1" x14ac:dyDescent="0.2">
      <c r="A16" s="112" t="s">
        <v>73</v>
      </c>
      <c r="B16" s="115" t="s">
        <v>40</v>
      </c>
      <c r="C16" s="112" t="s">
        <v>130</v>
      </c>
      <c r="D16" s="117">
        <v>2</v>
      </c>
      <c r="E16" s="117"/>
      <c r="F16" s="118"/>
      <c r="G16" s="118"/>
      <c r="H16" s="115"/>
      <c r="I16" s="118"/>
      <c r="J16" s="118"/>
      <c r="K16" s="118"/>
      <c r="L16" s="118"/>
      <c r="M16" s="118"/>
      <c r="N16" s="118"/>
      <c r="O16" s="118"/>
      <c r="P16" s="116">
        <f t="shared" si="0"/>
        <v>2</v>
      </c>
      <c r="Q16" s="116"/>
      <c r="R16" s="116">
        <f t="shared" si="1"/>
        <v>1</v>
      </c>
    </row>
    <row r="17" spans="1:18" ht="11.25" customHeight="1" x14ac:dyDescent="0.2">
      <c r="A17" s="112" t="s">
        <v>72</v>
      </c>
      <c r="B17" s="115" t="s">
        <v>40</v>
      </c>
      <c r="C17" s="112" t="s">
        <v>127</v>
      </c>
      <c r="D17" s="117"/>
      <c r="E17" s="117"/>
      <c r="F17" s="118"/>
      <c r="G17" s="118">
        <v>1</v>
      </c>
      <c r="H17" s="115"/>
      <c r="I17" s="118"/>
      <c r="J17" s="118"/>
      <c r="K17" s="118"/>
      <c r="L17" s="118"/>
      <c r="M17" s="118"/>
      <c r="N17" s="118"/>
      <c r="O17" s="118"/>
      <c r="P17" s="116">
        <f t="shared" si="0"/>
        <v>1</v>
      </c>
      <c r="Q17" s="116"/>
      <c r="R17" s="116">
        <f t="shared" si="1"/>
        <v>1</v>
      </c>
    </row>
    <row r="18" spans="1:18" ht="11.25" customHeight="1" x14ac:dyDescent="0.2">
      <c r="A18" s="112" t="s">
        <v>324</v>
      </c>
      <c r="B18" s="115" t="s">
        <v>40</v>
      </c>
      <c r="C18" s="112" t="s">
        <v>395</v>
      </c>
      <c r="D18" s="117"/>
      <c r="E18" s="117"/>
      <c r="F18" s="118"/>
      <c r="G18" s="118"/>
      <c r="H18" s="115"/>
      <c r="I18" s="118"/>
      <c r="J18" s="118"/>
      <c r="K18" s="118">
        <v>1</v>
      </c>
      <c r="L18" s="118"/>
      <c r="M18" s="118"/>
      <c r="N18" s="118"/>
      <c r="O18" s="118"/>
      <c r="P18" s="116">
        <f t="shared" si="0"/>
        <v>1</v>
      </c>
      <c r="Q18" s="116"/>
      <c r="R18" s="116">
        <f t="shared" si="1"/>
        <v>1</v>
      </c>
    </row>
    <row r="19" spans="1:18" ht="11.25" customHeight="1" x14ac:dyDescent="0.2">
      <c r="A19" s="154" t="s">
        <v>315</v>
      </c>
      <c r="B19" s="157" t="s">
        <v>87</v>
      </c>
      <c r="C19" s="154"/>
      <c r="D19" s="158"/>
      <c r="E19" s="158"/>
      <c r="F19" s="159"/>
      <c r="G19" s="159"/>
      <c r="H19" s="157"/>
      <c r="I19" s="159"/>
      <c r="J19" s="159">
        <v>1</v>
      </c>
      <c r="K19" s="159"/>
      <c r="L19" s="159"/>
      <c r="M19" s="159"/>
      <c r="N19" s="159"/>
      <c r="O19" s="159"/>
      <c r="P19" s="116">
        <f t="shared" si="0"/>
        <v>1</v>
      </c>
      <c r="Q19" s="116"/>
      <c r="R19" s="116">
        <f t="shared" si="1"/>
        <v>1</v>
      </c>
    </row>
    <row r="20" spans="1:18" s="10" customFormat="1" ht="11.25" customHeight="1" x14ac:dyDescent="0.2">
      <c r="A20" s="182" t="s">
        <v>425</v>
      </c>
      <c r="B20" s="184" t="s">
        <v>87</v>
      </c>
      <c r="C20" s="182"/>
      <c r="D20" s="183"/>
      <c r="E20" s="183"/>
      <c r="F20" s="184"/>
      <c r="G20" s="184"/>
      <c r="H20" s="184"/>
      <c r="I20" s="184"/>
      <c r="J20" s="184"/>
      <c r="K20" s="184"/>
      <c r="L20" s="184"/>
      <c r="M20" s="184"/>
      <c r="N20" s="184"/>
      <c r="O20" s="184">
        <v>1</v>
      </c>
      <c r="P20" s="129">
        <f t="shared" si="0"/>
        <v>1</v>
      </c>
      <c r="Q20" s="129"/>
      <c r="R20" s="129">
        <f t="shared" si="1"/>
        <v>1</v>
      </c>
    </row>
    <row r="21" spans="1:18" ht="11.25" customHeight="1" x14ac:dyDescent="0.2">
      <c r="A21" s="133" t="s">
        <v>369</v>
      </c>
      <c r="B21" s="136" t="s">
        <v>40</v>
      </c>
      <c r="C21" s="133" t="s">
        <v>370</v>
      </c>
      <c r="D21" s="138"/>
      <c r="E21" s="138"/>
      <c r="F21" s="139"/>
      <c r="G21" s="139"/>
      <c r="H21" s="136"/>
      <c r="I21" s="139"/>
      <c r="J21" s="139"/>
      <c r="K21" s="139"/>
      <c r="L21" s="139">
        <v>1</v>
      </c>
      <c r="M21" s="139"/>
      <c r="N21" s="139"/>
      <c r="O21" s="139"/>
      <c r="P21" s="137">
        <f t="shared" si="0"/>
        <v>1</v>
      </c>
      <c r="Q21" s="116"/>
      <c r="R21" s="137">
        <f t="shared" si="1"/>
        <v>1</v>
      </c>
    </row>
    <row r="22" spans="1:18" ht="11.25" customHeight="1" x14ac:dyDescent="0.2">
      <c r="A22" s="7"/>
      <c r="B22" s="84"/>
      <c r="C22" s="1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1.25" customHeight="1" x14ac:dyDescent="0.2">
      <c r="A23" s="59" t="s">
        <v>1</v>
      </c>
      <c r="B23" s="84"/>
      <c r="C23" s="1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s="12" customFormat="1" ht="12.75" customHeight="1" x14ac:dyDescent="0.2">
      <c r="A24" s="209" t="s">
        <v>85</v>
      </c>
      <c r="B24" s="67" t="s">
        <v>40</v>
      </c>
      <c r="C24" s="68" t="s">
        <v>483</v>
      </c>
      <c r="D24" s="78">
        <v>3</v>
      </c>
      <c r="E24" s="78"/>
      <c r="F24" s="58">
        <v>5</v>
      </c>
      <c r="G24" s="79"/>
      <c r="H24" s="53"/>
      <c r="I24" s="58">
        <v>10</v>
      </c>
      <c r="J24" s="58">
        <v>16</v>
      </c>
      <c r="K24" s="58">
        <v>5</v>
      </c>
      <c r="L24" s="58"/>
      <c r="M24" s="58"/>
      <c r="N24" s="58"/>
      <c r="O24" s="58"/>
      <c r="P24" s="80">
        <f t="shared" ref="P24:P57" si="2">SUM(D24:O24)</f>
        <v>39</v>
      </c>
      <c r="Q24" s="80">
        <f>+P24</f>
        <v>39</v>
      </c>
      <c r="R24" s="80">
        <f t="shared" ref="R24:R57" si="3">COUNT(D24:O24)</f>
        <v>5</v>
      </c>
    </row>
    <row r="25" spans="1:18" ht="12.75" customHeight="1" x14ac:dyDescent="0.2">
      <c r="A25" s="66" t="s">
        <v>117</v>
      </c>
      <c r="B25" s="67" t="s">
        <v>40</v>
      </c>
      <c r="C25" s="66" t="s">
        <v>133</v>
      </c>
      <c r="D25" s="78">
        <v>1</v>
      </c>
      <c r="E25" s="78"/>
      <c r="F25" s="58">
        <v>3</v>
      </c>
      <c r="G25" s="79"/>
      <c r="H25" s="53">
        <v>3</v>
      </c>
      <c r="I25" s="58">
        <v>4</v>
      </c>
      <c r="J25" s="58">
        <v>13</v>
      </c>
      <c r="K25" s="58"/>
      <c r="L25" s="58"/>
      <c r="M25" s="58"/>
      <c r="N25" s="58">
        <v>2</v>
      </c>
      <c r="O25" s="58">
        <v>5</v>
      </c>
      <c r="P25" s="80">
        <f t="shared" si="2"/>
        <v>31</v>
      </c>
      <c r="Q25" s="80">
        <f>+P25</f>
        <v>31</v>
      </c>
      <c r="R25" s="80">
        <f t="shared" si="3"/>
        <v>7</v>
      </c>
    </row>
    <row r="26" spans="1:18" s="10" customFormat="1" ht="12.75" customHeight="1" x14ac:dyDescent="0.2">
      <c r="A26" s="66" t="s">
        <v>266</v>
      </c>
      <c r="B26" s="67" t="s">
        <v>40</v>
      </c>
      <c r="C26" s="66" t="s">
        <v>95</v>
      </c>
      <c r="D26" s="78"/>
      <c r="E26" s="78"/>
      <c r="F26" s="58"/>
      <c r="G26" s="79"/>
      <c r="H26" s="53">
        <v>6</v>
      </c>
      <c r="I26" s="58"/>
      <c r="J26" s="58">
        <v>11</v>
      </c>
      <c r="K26" s="58"/>
      <c r="L26" s="58">
        <v>4</v>
      </c>
      <c r="M26" s="58">
        <v>4</v>
      </c>
      <c r="N26" s="58">
        <v>5</v>
      </c>
      <c r="O26" s="58"/>
      <c r="P26" s="80">
        <f t="shared" si="2"/>
        <v>30</v>
      </c>
      <c r="Q26" s="80">
        <f>+P26</f>
        <v>30</v>
      </c>
      <c r="R26" s="80">
        <f t="shared" si="3"/>
        <v>5</v>
      </c>
    </row>
    <row r="27" spans="1:18" ht="12.75" customHeight="1" x14ac:dyDescent="0.2">
      <c r="A27" s="66" t="s">
        <v>267</v>
      </c>
      <c r="B27" s="67" t="s">
        <v>40</v>
      </c>
      <c r="C27" s="66" t="s">
        <v>268</v>
      </c>
      <c r="D27" s="78"/>
      <c r="E27" s="78"/>
      <c r="F27" s="58"/>
      <c r="G27" s="79"/>
      <c r="H27" s="53">
        <v>2</v>
      </c>
      <c r="I27" s="58">
        <v>2</v>
      </c>
      <c r="J27" s="58">
        <v>6</v>
      </c>
      <c r="K27" s="58"/>
      <c r="L27" s="58">
        <v>5</v>
      </c>
      <c r="M27" s="58">
        <v>1</v>
      </c>
      <c r="N27" s="58">
        <v>4</v>
      </c>
      <c r="O27" s="58">
        <v>4</v>
      </c>
      <c r="P27" s="80">
        <f t="shared" si="2"/>
        <v>24</v>
      </c>
      <c r="Q27" s="80">
        <f>+P27</f>
        <v>24</v>
      </c>
      <c r="R27" s="80">
        <f t="shared" si="3"/>
        <v>7</v>
      </c>
    </row>
    <row r="28" spans="1:18" s="10" customFormat="1" ht="12.75" customHeight="1" x14ac:dyDescent="0.2">
      <c r="A28" s="66" t="s">
        <v>66</v>
      </c>
      <c r="B28" s="67" t="s">
        <v>40</v>
      </c>
      <c r="C28" s="66" t="s">
        <v>94</v>
      </c>
      <c r="D28" s="78"/>
      <c r="E28" s="78">
        <v>4</v>
      </c>
      <c r="F28" s="58"/>
      <c r="G28" s="79"/>
      <c r="H28" s="53">
        <v>9</v>
      </c>
      <c r="I28" s="58"/>
      <c r="J28" s="58">
        <v>17</v>
      </c>
      <c r="K28" s="58"/>
      <c r="L28" s="58"/>
      <c r="M28" s="58"/>
      <c r="N28" s="58">
        <v>6</v>
      </c>
      <c r="O28" s="58"/>
      <c r="P28" s="80">
        <f t="shared" si="2"/>
        <v>36</v>
      </c>
      <c r="Q28" s="80"/>
      <c r="R28" s="80">
        <f t="shared" si="3"/>
        <v>4</v>
      </c>
    </row>
    <row r="29" spans="1:18" x14ac:dyDescent="0.2">
      <c r="A29" s="70" t="s">
        <v>276</v>
      </c>
      <c r="B29" s="67" t="s">
        <v>40</v>
      </c>
      <c r="C29" s="66" t="s">
        <v>278</v>
      </c>
      <c r="D29" s="78"/>
      <c r="E29" s="78"/>
      <c r="F29" s="76"/>
      <c r="G29" s="110"/>
      <c r="H29" s="76"/>
      <c r="I29" s="76">
        <v>8</v>
      </c>
      <c r="J29" s="76">
        <v>15</v>
      </c>
      <c r="K29" s="76"/>
      <c r="L29" s="76"/>
      <c r="M29" s="76"/>
      <c r="N29" s="76"/>
      <c r="O29" s="76"/>
      <c r="P29" s="80">
        <f t="shared" si="2"/>
        <v>23</v>
      </c>
      <c r="Q29" s="80"/>
      <c r="R29" s="80">
        <f t="shared" si="3"/>
        <v>2</v>
      </c>
    </row>
    <row r="30" spans="1:18" x14ac:dyDescent="0.2">
      <c r="A30" s="66" t="s">
        <v>275</v>
      </c>
      <c r="B30" s="67" t="s">
        <v>40</v>
      </c>
      <c r="C30" s="66" t="s">
        <v>277</v>
      </c>
      <c r="D30" s="78"/>
      <c r="E30" s="78"/>
      <c r="F30" s="58"/>
      <c r="G30" s="79"/>
      <c r="H30" s="53"/>
      <c r="I30" s="58">
        <v>7</v>
      </c>
      <c r="J30" s="58"/>
      <c r="K30" s="58"/>
      <c r="L30" s="58"/>
      <c r="M30" s="58">
        <v>3</v>
      </c>
      <c r="N30" s="58">
        <v>7</v>
      </c>
      <c r="O30" s="58">
        <v>6</v>
      </c>
      <c r="P30" s="80">
        <f t="shared" si="2"/>
        <v>23</v>
      </c>
      <c r="Q30" s="80"/>
      <c r="R30" s="80">
        <f t="shared" si="3"/>
        <v>4</v>
      </c>
    </row>
    <row r="31" spans="1:18" x14ac:dyDescent="0.2">
      <c r="A31" s="66" t="s">
        <v>160</v>
      </c>
      <c r="B31" s="67" t="s">
        <v>40</v>
      </c>
      <c r="C31" s="66" t="s">
        <v>297</v>
      </c>
      <c r="D31" s="78"/>
      <c r="E31" s="78"/>
      <c r="F31" s="58"/>
      <c r="G31" s="79">
        <v>2</v>
      </c>
      <c r="H31" s="53"/>
      <c r="I31" s="58">
        <v>3</v>
      </c>
      <c r="J31" s="58">
        <v>14</v>
      </c>
      <c r="K31" s="58"/>
      <c r="L31" s="58"/>
      <c r="M31" s="58"/>
      <c r="N31" s="58">
        <v>3</v>
      </c>
      <c r="O31" s="58"/>
      <c r="P31" s="80">
        <f t="shared" si="2"/>
        <v>22</v>
      </c>
      <c r="Q31" s="80"/>
      <c r="R31" s="80">
        <f t="shared" si="3"/>
        <v>4</v>
      </c>
    </row>
    <row r="32" spans="1:18" x14ac:dyDescent="0.2">
      <c r="A32" s="66" t="s">
        <v>265</v>
      </c>
      <c r="B32" s="67" t="s">
        <v>40</v>
      </c>
      <c r="C32" s="66" t="s">
        <v>185</v>
      </c>
      <c r="D32" s="78"/>
      <c r="E32" s="78"/>
      <c r="F32" s="58"/>
      <c r="G32" s="79"/>
      <c r="H32" s="53">
        <v>7</v>
      </c>
      <c r="I32" s="58"/>
      <c r="J32" s="58">
        <v>10</v>
      </c>
      <c r="K32" s="58"/>
      <c r="L32" s="58"/>
      <c r="M32" s="58"/>
      <c r="N32" s="58"/>
      <c r="O32" s="58"/>
      <c r="P32" s="80">
        <f t="shared" si="2"/>
        <v>17</v>
      </c>
      <c r="Q32" s="80"/>
      <c r="R32" s="80">
        <f t="shared" si="3"/>
        <v>2</v>
      </c>
    </row>
    <row r="33" spans="1:18" x14ac:dyDescent="0.2">
      <c r="A33" s="66" t="s">
        <v>280</v>
      </c>
      <c r="B33" s="67" t="s">
        <v>40</v>
      </c>
      <c r="C33" s="66" t="s">
        <v>186</v>
      </c>
      <c r="D33" s="78"/>
      <c r="E33" s="78"/>
      <c r="F33" s="58"/>
      <c r="G33" s="79"/>
      <c r="H33" s="53"/>
      <c r="I33" s="58">
        <v>5</v>
      </c>
      <c r="J33" s="58">
        <v>12</v>
      </c>
      <c r="K33" s="58"/>
      <c r="L33" s="58"/>
      <c r="M33" s="58"/>
      <c r="N33" s="58" t="s">
        <v>293</v>
      </c>
      <c r="O33" s="58"/>
      <c r="P33" s="80">
        <f t="shared" si="2"/>
        <v>17</v>
      </c>
      <c r="Q33" s="80"/>
      <c r="R33" s="80">
        <f t="shared" si="3"/>
        <v>2</v>
      </c>
    </row>
    <row r="34" spans="1:18" x14ac:dyDescent="0.2">
      <c r="A34" s="68" t="s">
        <v>65</v>
      </c>
      <c r="B34" s="67" t="s">
        <v>40</v>
      </c>
      <c r="C34" s="66" t="s">
        <v>93</v>
      </c>
      <c r="D34" s="78"/>
      <c r="E34" s="78">
        <v>3</v>
      </c>
      <c r="F34" s="58"/>
      <c r="G34" s="79"/>
      <c r="H34" s="53"/>
      <c r="I34" s="58"/>
      <c r="J34" s="58"/>
      <c r="K34" s="58"/>
      <c r="L34" s="58">
        <v>6</v>
      </c>
      <c r="M34" s="58">
        <v>5</v>
      </c>
      <c r="N34" s="58"/>
      <c r="O34" s="58">
        <v>3</v>
      </c>
      <c r="P34" s="80">
        <f t="shared" si="2"/>
        <v>17</v>
      </c>
      <c r="Q34" s="80"/>
      <c r="R34" s="80">
        <f t="shared" si="3"/>
        <v>4</v>
      </c>
    </row>
    <row r="35" spans="1:18" s="10" customFormat="1" x14ac:dyDescent="0.2">
      <c r="A35" s="66" t="s">
        <v>249</v>
      </c>
      <c r="B35" s="67" t="s">
        <v>40</v>
      </c>
      <c r="C35" s="66" t="s">
        <v>250</v>
      </c>
      <c r="D35" s="78"/>
      <c r="E35" s="78"/>
      <c r="F35" s="58">
        <v>1</v>
      </c>
      <c r="G35" s="79"/>
      <c r="H35" s="53"/>
      <c r="I35" s="58"/>
      <c r="J35" s="58">
        <v>9</v>
      </c>
      <c r="K35" s="58"/>
      <c r="L35" s="58">
        <v>2</v>
      </c>
      <c r="M35" s="58"/>
      <c r="N35" s="58"/>
      <c r="O35" s="58"/>
      <c r="P35" s="80">
        <f t="shared" si="2"/>
        <v>12</v>
      </c>
      <c r="Q35" s="80"/>
      <c r="R35" s="80">
        <f t="shared" si="3"/>
        <v>3</v>
      </c>
    </row>
    <row r="36" spans="1:18" s="10" customFormat="1" x14ac:dyDescent="0.2">
      <c r="A36" s="66" t="s">
        <v>81</v>
      </c>
      <c r="B36" s="67" t="s">
        <v>40</v>
      </c>
      <c r="C36" s="66" t="s">
        <v>186</v>
      </c>
      <c r="D36" s="101"/>
      <c r="E36" s="101"/>
      <c r="F36" s="72">
        <v>2</v>
      </c>
      <c r="G36" s="72"/>
      <c r="H36" s="67">
        <v>8</v>
      </c>
      <c r="I36" s="72"/>
      <c r="J36" s="72"/>
      <c r="K36" s="72"/>
      <c r="L36" s="72"/>
      <c r="M36" s="72">
        <v>2</v>
      </c>
      <c r="N36" s="72"/>
      <c r="O36" s="72"/>
      <c r="P36" s="80">
        <f t="shared" si="2"/>
        <v>12</v>
      </c>
      <c r="Q36" s="80"/>
      <c r="R36" s="80">
        <f t="shared" si="3"/>
        <v>3</v>
      </c>
    </row>
    <row r="37" spans="1:18" x14ac:dyDescent="0.2">
      <c r="A37" s="66" t="s">
        <v>273</v>
      </c>
      <c r="B37" s="67" t="s">
        <v>40</v>
      </c>
      <c r="C37" s="66" t="s">
        <v>274</v>
      </c>
      <c r="D37" s="78"/>
      <c r="E37" s="78"/>
      <c r="F37" s="58"/>
      <c r="G37" s="79"/>
      <c r="H37" s="53"/>
      <c r="I37" s="58">
        <v>9</v>
      </c>
      <c r="J37" s="58" t="s">
        <v>293</v>
      </c>
      <c r="K37" s="58"/>
      <c r="L37" s="58"/>
      <c r="M37" s="58"/>
      <c r="N37" s="58"/>
      <c r="O37" s="58"/>
      <c r="P37" s="80">
        <f t="shared" si="2"/>
        <v>9</v>
      </c>
      <c r="Q37" s="80"/>
      <c r="R37" s="80">
        <f t="shared" si="3"/>
        <v>1</v>
      </c>
    </row>
    <row r="38" spans="1:18" s="10" customFormat="1" x14ac:dyDescent="0.2">
      <c r="A38" s="66" t="s">
        <v>296</v>
      </c>
      <c r="B38" s="67" t="s">
        <v>40</v>
      </c>
      <c r="C38" s="66" t="s">
        <v>82</v>
      </c>
      <c r="D38" s="101"/>
      <c r="E38" s="101"/>
      <c r="F38" s="72"/>
      <c r="G38" s="72"/>
      <c r="H38" s="67"/>
      <c r="I38" s="72"/>
      <c r="J38" s="72">
        <v>8</v>
      </c>
      <c r="K38" s="72"/>
      <c r="L38" s="72"/>
      <c r="M38" s="72"/>
      <c r="N38" s="72"/>
      <c r="O38" s="72"/>
      <c r="P38" s="80">
        <f t="shared" si="2"/>
        <v>8</v>
      </c>
      <c r="Q38" s="80"/>
      <c r="R38" s="80">
        <f t="shared" si="3"/>
        <v>1</v>
      </c>
    </row>
    <row r="39" spans="1:18" x14ac:dyDescent="0.2">
      <c r="A39" s="119" t="s">
        <v>398</v>
      </c>
      <c r="B39" s="117" t="s">
        <v>40</v>
      </c>
      <c r="C39" s="112" t="s">
        <v>185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>
        <v>8</v>
      </c>
      <c r="O39" s="117"/>
      <c r="P39" s="80">
        <f t="shared" si="2"/>
        <v>8</v>
      </c>
      <c r="Q39" s="80"/>
      <c r="R39" s="80">
        <f t="shared" si="3"/>
        <v>1</v>
      </c>
    </row>
    <row r="40" spans="1:18" x14ac:dyDescent="0.2">
      <c r="A40" s="123" t="s">
        <v>289</v>
      </c>
      <c r="B40" s="124" t="s">
        <v>87</v>
      </c>
      <c r="C40" s="123"/>
      <c r="D40" s="124"/>
      <c r="E40" s="124"/>
      <c r="F40" s="124"/>
      <c r="G40" s="124"/>
      <c r="H40" s="124"/>
      <c r="I40" s="124"/>
      <c r="J40" s="124">
        <v>7</v>
      </c>
      <c r="K40" s="124"/>
      <c r="L40" s="124"/>
      <c r="M40" s="124"/>
      <c r="N40" s="124"/>
      <c r="O40" s="124"/>
      <c r="P40" s="109">
        <f t="shared" si="2"/>
        <v>7</v>
      </c>
      <c r="Q40" s="80"/>
      <c r="R40" s="109">
        <f t="shared" si="3"/>
        <v>1</v>
      </c>
    </row>
    <row r="41" spans="1:18" x14ac:dyDescent="0.2">
      <c r="A41" s="112" t="s">
        <v>177</v>
      </c>
      <c r="B41" s="117" t="s">
        <v>40</v>
      </c>
      <c r="C41" s="112" t="s">
        <v>178</v>
      </c>
      <c r="D41" s="117"/>
      <c r="E41" s="117"/>
      <c r="F41" s="118"/>
      <c r="G41" s="118"/>
      <c r="H41" s="115">
        <v>1</v>
      </c>
      <c r="I41" s="118">
        <v>1</v>
      </c>
      <c r="J41" s="118">
        <v>4</v>
      </c>
      <c r="K41" s="118"/>
      <c r="L41" s="118"/>
      <c r="M41" s="118"/>
      <c r="N41" s="118"/>
      <c r="O41" s="118"/>
      <c r="P41" s="80">
        <f t="shared" si="2"/>
        <v>6</v>
      </c>
      <c r="Q41" s="80"/>
      <c r="R41" s="80">
        <f t="shared" si="3"/>
        <v>3</v>
      </c>
    </row>
    <row r="42" spans="1:18" x14ac:dyDescent="0.2">
      <c r="A42" s="112" t="s">
        <v>67</v>
      </c>
      <c r="B42" s="117" t="s">
        <v>40</v>
      </c>
      <c r="C42" s="112" t="s">
        <v>279</v>
      </c>
      <c r="D42" s="117"/>
      <c r="E42" s="117"/>
      <c r="F42" s="118"/>
      <c r="G42" s="118"/>
      <c r="H42" s="115"/>
      <c r="I42" s="118">
        <v>6</v>
      </c>
      <c r="J42" s="118"/>
      <c r="K42" s="118"/>
      <c r="L42" s="118"/>
      <c r="M42" s="118"/>
      <c r="N42" s="118"/>
      <c r="O42" s="118"/>
      <c r="P42" s="80">
        <f t="shared" si="2"/>
        <v>6</v>
      </c>
      <c r="Q42" s="80"/>
      <c r="R42" s="80">
        <f t="shared" si="3"/>
        <v>1</v>
      </c>
    </row>
    <row r="43" spans="1:18" x14ac:dyDescent="0.2">
      <c r="A43" s="119" t="s">
        <v>290</v>
      </c>
      <c r="B43" s="117" t="s">
        <v>40</v>
      </c>
      <c r="C43" s="112" t="s">
        <v>291</v>
      </c>
      <c r="D43" s="117"/>
      <c r="E43" s="117"/>
      <c r="F43" s="117"/>
      <c r="G43" s="117"/>
      <c r="H43" s="117"/>
      <c r="I43" s="117"/>
      <c r="J43" s="117">
        <v>5</v>
      </c>
      <c r="K43" s="117"/>
      <c r="L43" s="117"/>
      <c r="M43" s="117"/>
      <c r="N43" s="117"/>
      <c r="O43" s="117"/>
      <c r="P43" s="80">
        <f t="shared" si="2"/>
        <v>5</v>
      </c>
      <c r="Q43" s="80"/>
      <c r="R43" s="80">
        <f t="shared" si="3"/>
        <v>1</v>
      </c>
    </row>
    <row r="44" spans="1:18" x14ac:dyDescent="0.2">
      <c r="A44" s="112" t="s">
        <v>116</v>
      </c>
      <c r="B44" s="115" t="s">
        <v>40</v>
      </c>
      <c r="C44" s="112" t="s">
        <v>132</v>
      </c>
      <c r="D44" s="117"/>
      <c r="E44" s="117"/>
      <c r="F44" s="118">
        <v>4</v>
      </c>
      <c r="G44" s="118"/>
      <c r="H44" s="115"/>
      <c r="I44" s="118"/>
      <c r="J44" s="118"/>
      <c r="K44" s="118"/>
      <c r="L44" s="118"/>
      <c r="M44" s="118"/>
      <c r="N44" s="118"/>
      <c r="O44" s="118"/>
      <c r="P44" s="80">
        <f t="shared" si="2"/>
        <v>4</v>
      </c>
      <c r="Q44" s="80"/>
      <c r="R44" s="80">
        <f t="shared" si="3"/>
        <v>1</v>
      </c>
    </row>
    <row r="45" spans="1:18" s="10" customFormat="1" x14ac:dyDescent="0.2">
      <c r="A45" s="112" t="s">
        <v>68</v>
      </c>
      <c r="B45" s="115" t="s">
        <v>40</v>
      </c>
      <c r="C45" s="112" t="s">
        <v>92</v>
      </c>
      <c r="D45" s="117"/>
      <c r="E45" s="117"/>
      <c r="F45" s="118"/>
      <c r="G45" s="118">
        <v>4</v>
      </c>
      <c r="H45" s="115"/>
      <c r="I45" s="118"/>
      <c r="J45" s="118"/>
      <c r="K45" s="118"/>
      <c r="L45" s="118"/>
      <c r="M45" s="118"/>
      <c r="N45" s="118"/>
      <c r="O45" s="118"/>
      <c r="P45" s="80">
        <f t="shared" si="2"/>
        <v>4</v>
      </c>
      <c r="Q45" s="80"/>
      <c r="R45" s="80">
        <f t="shared" si="3"/>
        <v>1</v>
      </c>
    </row>
    <row r="46" spans="1:18" customFormat="1" ht="12" customHeight="1" x14ac:dyDescent="0.25">
      <c r="A46" s="112" t="s">
        <v>325</v>
      </c>
      <c r="B46" s="115" t="s">
        <v>40</v>
      </c>
      <c r="C46" s="112" t="s">
        <v>380</v>
      </c>
      <c r="D46" s="117"/>
      <c r="E46" s="117"/>
      <c r="F46" s="118"/>
      <c r="G46" s="118"/>
      <c r="H46" s="115"/>
      <c r="I46" s="118"/>
      <c r="J46" s="118"/>
      <c r="K46" s="118">
        <v>4</v>
      </c>
      <c r="L46" s="118"/>
      <c r="M46" s="118"/>
      <c r="N46" s="118"/>
      <c r="O46" s="118"/>
      <c r="P46" s="80">
        <f t="shared" si="2"/>
        <v>4</v>
      </c>
      <c r="Q46" s="80"/>
      <c r="R46" s="80">
        <f t="shared" si="3"/>
        <v>1</v>
      </c>
    </row>
    <row r="47" spans="1:18" customFormat="1" ht="12" customHeight="1" x14ac:dyDescent="0.25">
      <c r="A47" s="112" t="s">
        <v>326</v>
      </c>
      <c r="B47" s="115" t="s">
        <v>40</v>
      </c>
      <c r="C47" s="112" t="s">
        <v>82</v>
      </c>
      <c r="D47" s="117"/>
      <c r="E47" s="117"/>
      <c r="F47" s="118"/>
      <c r="G47" s="118"/>
      <c r="H47" s="115"/>
      <c r="I47" s="118"/>
      <c r="J47" s="118"/>
      <c r="K47" s="118">
        <v>3</v>
      </c>
      <c r="L47" s="118">
        <v>1</v>
      </c>
      <c r="M47" s="118"/>
      <c r="N47" s="118"/>
      <c r="O47" s="118"/>
      <c r="P47" s="80">
        <f t="shared" si="2"/>
        <v>4</v>
      </c>
      <c r="Q47" s="80"/>
      <c r="R47" s="80">
        <f t="shared" si="3"/>
        <v>2</v>
      </c>
    </row>
    <row r="48" spans="1:18" customFormat="1" ht="12" customHeight="1" x14ac:dyDescent="0.25">
      <c r="A48" s="123" t="s">
        <v>255</v>
      </c>
      <c r="B48" s="128" t="s">
        <v>78</v>
      </c>
      <c r="C48" s="123"/>
      <c r="D48" s="124"/>
      <c r="E48" s="124"/>
      <c r="F48" s="128"/>
      <c r="G48" s="128">
        <v>3</v>
      </c>
      <c r="H48" s="128"/>
      <c r="I48" s="128"/>
      <c r="J48" s="128"/>
      <c r="K48" s="128"/>
      <c r="L48" s="128"/>
      <c r="M48" s="128"/>
      <c r="N48" s="128"/>
      <c r="O48" s="128"/>
      <c r="P48" s="109">
        <f t="shared" si="2"/>
        <v>3</v>
      </c>
      <c r="Q48" s="80"/>
      <c r="R48" s="109">
        <f t="shared" si="3"/>
        <v>1</v>
      </c>
    </row>
    <row r="49" spans="1:18" customFormat="1" ht="12" customHeight="1" x14ac:dyDescent="0.25">
      <c r="A49" s="119" t="s">
        <v>344</v>
      </c>
      <c r="B49" s="117" t="s">
        <v>40</v>
      </c>
      <c r="C49" s="112" t="s">
        <v>178</v>
      </c>
      <c r="D49" s="117"/>
      <c r="E49" s="117"/>
      <c r="F49" s="117"/>
      <c r="G49" s="117"/>
      <c r="H49" s="117"/>
      <c r="I49" s="117"/>
      <c r="J49" s="117"/>
      <c r="K49" s="117"/>
      <c r="L49" s="117">
        <v>3</v>
      </c>
      <c r="M49" s="117"/>
      <c r="N49" s="117"/>
      <c r="O49" s="117"/>
      <c r="P49" s="80">
        <f t="shared" si="2"/>
        <v>3</v>
      </c>
      <c r="Q49" s="80"/>
      <c r="R49" s="80">
        <f t="shared" si="3"/>
        <v>1</v>
      </c>
    </row>
    <row r="50" spans="1:18" customFormat="1" ht="12" customHeight="1" x14ac:dyDescent="0.25">
      <c r="A50" s="112" t="s">
        <v>234</v>
      </c>
      <c r="B50" s="115" t="s">
        <v>40</v>
      </c>
      <c r="C50" s="112" t="s">
        <v>243</v>
      </c>
      <c r="D50" s="117"/>
      <c r="E50" s="117">
        <v>2</v>
      </c>
      <c r="F50" s="118"/>
      <c r="G50" s="118"/>
      <c r="H50" s="115"/>
      <c r="I50" s="118"/>
      <c r="J50" s="118"/>
      <c r="K50" s="118"/>
      <c r="L50" s="118"/>
      <c r="M50" s="118"/>
      <c r="N50" s="118"/>
      <c r="O50" s="118"/>
      <c r="P50" s="80">
        <f t="shared" si="2"/>
        <v>2</v>
      </c>
      <c r="Q50" s="80"/>
      <c r="R50" s="80">
        <f t="shared" si="3"/>
        <v>1</v>
      </c>
    </row>
    <row r="51" spans="1:18" s="132" customFormat="1" ht="12" customHeight="1" x14ac:dyDescent="0.25">
      <c r="A51" s="123" t="s">
        <v>327</v>
      </c>
      <c r="B51" s="124"/>
      <c r="C51" s="123"/>
      <c r="D51" s="124"/>
      <c r="E51" s="124"/>
      <c r="F51" s="124"/>
      <c r="G51" s="124"/>
      <c r="H51" s="124"/>
      <c r="I51" s="124"/>
      <c r="J51" s="124"/>
      <c r="K51" s="124">
        <v>2</v>
      </c>
      <c r="L51" s="124"/>
      <c r="M51" s="124"/>
      <c r="N51" s="124"/>
      <c r="O51" s="124"/>
      <c r="P51" s="109">
        <f t="shared" si="2"/>
        <v>2</v>
      </c>
      <c r="Q51" s="80"/>
      <c r="R51" s="109">
        <f t="shared" si="3"/>
        <v>1</v>
      </c>
    </row>
    <row r="52" spans="1:18" s="132" customFormat="1" ht="12" customHeight="1" x14ac:dyDescent="0.25">
      <c r="A52" s="119" t="s">
        <v>426</v>
      </c>
      <c r="B52" s="117" t="s">
        <v>40</v>
      </c>
      <c r="C52" s="112" t="s">
        <v>380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>
        <v>2</v>
      </c>
      <c r="P52" s="80">
        <f t="shared" si="2"/>
        <v>2</v>
      </c>
      <c r="Q52" s="80"/>
      <c r="R52" s="80">
        <f t="shared" si="3"/>
        <v>1</v>
      </c>
    </row>
    <row r="53" spans="1:18" customFormat="1" ht="12" customHeight="1" x14ac:dyDescent="0.25">
      <c r="A53" s="112" t="s">
        <v>69</v>
      </c>
      <c r="B53" s="115" t="s">
        <v>40</v>
      </c>
      <c r="C53" s="112" t="s">
        <v>134</v>
      </c>
      <c r="D53" s="117"/>
      <c r="E53" s="117">
        <v>1</v>
      </c>
      <c r="F53" s="118"/>
      <c r="G53" s="118"/>
      <c r="H53" s="115"/>
      <c r="I53" s="118"/>
      <c r="J53" s="118"/>
      <c r="K53" s="118"/>
      <c r="L53" s="118"/>
      <c r="M53" s="118"/>
      <c r="N53" s="118"/>
      <c r="O53" s="118"/>
      <c r="P53" s="80">
        <f t="shared" si="2"/>
        <v>1</v>
      </c>
      <c r="Q53" s="80"/>
      <c r="R53" s="80">
        <f t="shared" si="3"/>
        <v>1</v>
      </c>
    </row>
    <row r="54" spans="1:18" customFormat="1" ht="12" customHeight="1" x14ac:dyDescent="0.25">
      <c r="A54" s="133" t="s">
        <v>256</v>
      </c>
      <c r="B54" s="136" t="s">
        <v>40</v>
      </c>
      <c r="C54" s="133" t="s">
        <v>381</v>
      </c>
      <c r="D54" s="138"/>
      <c r="E54" s="138"/>
      <c r="F54" s="139"/>
      <c r="G54" s="139" t="s">
        <v>216</v>
      </c>
      <c r="H54" s="136"/>
      <c r="I54" s="139"/>
      <c r="J54" s="139"/>
      <c r="K54" s="139"/>
      <c r="L54" s="139"/>
      <c r="M54" s="139"/>
      <c r="N54" s="139"/>
      <c r="O54" s="139"/>
      <c r="P54" s="80">
        <f t="shared" si="2"/>
        <v>0</v>
      </c>
      <c r="Q54" s="80"/>
      <c r="R54" s="80">
        <f t="shared" si="3"/>
        <v>0</v>
      </c>
    </row>
    <row r="55" spans="1:18" customFormat="1" ht="12" customHeight="1" x14ac:dyDescent="0.25">
      <c r="A55" s="194" t="s">
        <v>292</v>
      </c>
      <c r="B55" s="195" t="s">
        <v>87</v>
      </c>
      <c r="C55" s="194"/>
      <c r="D55" s="195"/>
      <c r="E55" s="195"/>
      <c r="F55" s="195"/>
      <c r="G55" s="195"/>
      <c r="H55" s="195"/>
      <c r="I55" s="195"/>
      <c r="J55" s="195" t="s">
        <v>218</v>
      </c>
      <c r="K55" s="195"/>
      <c r="L55" s="195"/>
      <c r="M55" s="195"/>
      <c r="N55" s="195"/>
      <c r="O55" s="195"/>
      <c r="P55" s="197">
        <f t="shared" si="2"/>
        <v>0</v>
      </c>
      <c r="Q55" s="170"/>
      <c r="R55" s="197">
        <f t="shared" si="3"/>
        <v>0</v>
      </c>
    </row>
    <row r="56" spans="1:18" customFormat="1" ht="12" customHeight="1" x14ac:dyDescent="0.25">
      <c r="A56" s="189" t="s">
        <v>294</v>
      </c>
      <c r="B56" s="178" t="s">
        <v>40</v>
      </c>
      <c r="C56" s="177" t="s">
        <v>295</v>
      </c>
      <c r="D56" s="178"/>
      <c r="E56" s="178"/>
      <c r="F56" s="178"/>
      <c r="G56" s="178"/>
      <c r="H56" s="178"/>
      <c r="I56" s="178"/>
      <c r="J56" s="178" t="s">
        <v>293</v>
      </c>
      <c r="K56" s="178"/>
      <c r="L56" s="178"/>
      <c r="M56" s="178"/>
      <c r="N56" s="178"/>
      <c r="O56" s="178"/>
      <c r="P56" s="170">
        <f t="shared" si="2"/>
        <v>0</v>
      </c>
      <c r="Q56" s="170"/>
      <c r="R56" s="170">
        <f t="shared" si="3"/>
        <v>0</v>
      </c>
    </row>
    <row r="57" spans="1:18" customFormat="1" ht="12" customHeight="1" x14ac:dyDescent="0.25">
      <c r="A57" s="189" t="s">
        <v>428</v>
      </c>
      <c r="B57" s="178" t="s">
        <v>40</v>
      </c>
      <c r="C57" s="177" t="s">
        <v>429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 t="s">
        <v>343</v>
      </c>
      <c r="P57" s="170">
        <f t="shared" si="2"/>
        <v>0</v>
      </c>
      <c r="Q57" s="170"/>
      <c r="R57" s="170">
        <f t="shared" si="3"/>
        <v>0</v>
      </c>
    </row>
    <row r="58" spans="1:18" customFormat="1" ht="15" x14ac:dyDescent="0.25">
      <c r="A58" s="7"/>
      <c r="B58" s="75"/>
      <c r="C58" s="45"/>
      <c r="D58" s="75"/>
      <c r="E58" s="75"/>
      <c r="F58" s="75"/>
      <c r="G58" s="75"/>
      <c r="H58" s="75"/>
      <c r="I58" s="90"/>
      <c r="J58" s="75"/>
      <c r="K58" s="75"/>
      <c r="L58" s="75"/>
      <c r="M58" s="75"/>
      <c r="N58" s="75"/>
      <c r="O58" s="75"/>
      <c r="P58" s="75"/>
      <c r="Q58" s="75"/>
      <c r="R58" s="75"/>
    </row>
    <row r="59" spans="1:18" customFormat="1" ht="15" x14ac:dyDescent="0.25">
      <c r="A59" s="46" t="s">
        <v>29</v>
      </c>
      <c r="B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</row>
    <row r="60" spans="1:18" x14ac:dyDescent="0.2">
      <c r="A60" s="43" t="s">
        <v>79</v>
      </c>
      <c r="B60" s="53" t="s">
        <v>40</v>
      </c>
      <c r="C60" s="9" t="s">
        <v>80</v>
      </c>
      <c r="D60" s="78">
        <v>1</v>
      </c>
      <c r="E60" s="78"/>
      <c r="F60" s="58"/>
      <c r="G60" s="79"/>
      <c r="H60" s="53">
        <v>1</v>
      </c>
      <c r="I60" s="58"/>
      <c r="J60" s="58"/>
      <c r="K60" s="58"/>
      <c r="L60" s="58"/>
      <c r="M60" s="58">
        <v>2</v>
      </c>
      <c r="N60" s="58">
        <v>4</v>
      </c>
      <c r="O60" s="58"/>
      <c r="P60" s="80">
        <f t="shared" ref="P60:P68" si="4">SUM(D60:O60)</f>
        <v>8</v>
      </c>
      <c r="Q60" s="80" t="s">
        <v>194</v>
      </c>
      <c r="R60" s="80">
        <f t="shared" ref="R60:R68" si="5">COUNT(D60:O60)</f>
        <v>4</v>
      </c>
    </row>
    <row r="61" spans="1:18" x14ac:dyDescent="0.2">
      <c r="A61" s="176" t="s">
        <v>74</v>
      </c>
      <c r="B61" s="53" t="s">
        <v>40</v>
      </c>
      <c r="C61" s="65" t="s">
        <v>129</v>
      </c>
      <c r="D61" s="78"/>
      <c r="E61" s="78"/>
      <c r="F61" s="58"/>
      <c r="G61" s="79"/>
      <c r="H61" s="53"/>
      <c r="I61" s="58"/>
      <c r="J61" s="58"/>
      <c r="K61" s="58"/>
      <c r="L61" s="58"/>
      <c r="M61" s="58"/>
      <c r="N61" s="58">
        <v>5</v>
      </c>
      <c r="O61" s="58"/>
      <c r="P61" s="80">
        <f t="shared" si="4"/>
        <v>5</v>
      </c>
      <c r="Q61" s="80" t="s">
        <v>194</v>
      </c>
      <c r="R61" s="80">
        <f t="shared" si="5"/>
        <v>1</v>
      </c>
    </row>
    <row r="62" spans="1:18" x14ac:dyDescent="0.2">
      <c r="A62" s="114" t="s">
        <v>64</v>
      </c>
      <c r="B62" s="115" t="s">
        <v>40</v>
      </c>
      <c r="C62" s="112" t="s">
        <v>83</v>
      </c>
      <c r="D62" s="78"/>
      <c r="E62" s="78"/>
      <c r="F62" s="58"/>
      <c r="G62" s="79"/>
      <c r="H62" s="53"/>
      <c r="I62" s="58"/>
      <c r="J62" s="58"/>
      <c r="K62" s="58"/>
      <c r="L62" s="58"/>
      <c r="M62" s="58"/>
      <c r="N62" s="58"/>
      <c r="O62" s="58">
        <v>2</v>
      </c>
      <c r="P62" s="80">
        <f t="shared" si="4"/>
        <v>2</v>
      </c>
      <c r="Q62" s="80" t="s">
        <v>194</v>
      </c>
      <c r="R62" s="80">
        <f t="shared" si="5"/>
        <v>1</v>
      </c>
    </row>
    <row r="63" spans="1:18" x14ac:dyDescent="0.2">
      <c r="A63" s="114" t="s">
        <v>427</v>
      </c>
      <c r="B63" s="53" t="s">
        <v>40</v>
      </c>
      <c r="C63" s="9" t="s">
        <v>430</v>
      </c>
      <c r="D63" s="78"/>
      <c r="E63" s="78"/>
      <c r="F63" s="58"/>
      <c r="G63" s="79"/>
      <c r="H63" s="53"/>
      <c r="I63" s="58"/>
      <c r="J63" s="58"/>
      <c r="K63" s="58"/>
      <c r="L63" s="58"/>
      <c r="M63" s="58"/>
      <c r="N63" s="58"/>
      <c r="O63" s="58">
        <v>1</v>
      </c>
      <c r="P63" s="80">
        <f t="shared" si="4"/>
        <v>1</v>
      </c>
      <c r="Q63" s="80" t="s">
        <v>194</v>
      </c>
      <c r="R63" s="80">
        <f t="shared" si="5"/>
        <v>1</v>
      </c>
    </row>
    <row r="64" spans="1:18" s="10" customFormat="1" x14ac:dyDescent="0.2">
      <c r="A64" s="43"/>
      <c r="B64" s="53"/>
      <c r="C64" s="6"/>
      <c r="D64" s="78"/>
      <c r="E64" s="78"/>
      <c r="F64" s="58"/>
      <c r="G64" s="79"/>
      <c r="H64" s="53"/>
      <c r="I64" s="58"/>
      <c r="J64" s="58"/>
      <c r="K64" s="58"/>
      <c r="L64" s="58"/>
      <c r="M64" s="58"/>
      <c r="N64" s="58"/>
      <c r="O64" s="58"/>
      <c r="P64" s="80">
        <f t="shared" si="4"/>
        <v>0</v>
      </c>
      <c r="Q64" s="80" t="s">
        <v>194</v>
      </c>
      <c r="R64" s="80">
        <f t="shared" si="5"/>
        <v>0</v>
      </c>
    </row>
    <row r="65" spans="1:18" s="10" customFormat="1" x14ac:dyDescent="0.2">
      <c r="A65" s="43"/>
      <c r="B65" s="53"/>
      <c r="C65" s="9"/>
      <c r="D65" s="78"/>
      <c r="E65" s="78"/>
      <c r="F65" s="58"/>
      <c r="G65" s="79"/>
      <c r="H65" s="53"/>
      <c r="I65" s="58"/>
      <c r="J65" s="58"/>
      <c r="K65" s="58"/>
      <c r="L65" s="58"/>
      <c r="M65" s="58"/>
      <c r="N65" s="58"/>
      <c r="O65" s="58"/>
      <c r="P65" s="80">
        <f t="shared" si="4"/>
        <v>0</v>
      </c>
      <c r="Q65" s="80" t="s">
        <v>194</v>
      </c>
      <c r="R65" s="80">
        <f t="shared" si="5"/>
        <v>0</v>
      </c>
    </row>
    <row r="66" spans="1:18" s="10" customFormat="1" x14ac:dyDescent="0.2">
      <c r="A66" s="43"/>
      <c r="B66" s="53"/>
      <c r="C66" s="9"/>
      <c r="D66" s="78"/>
      <c r="E66" s="78"/>
      <c r="F66" s="58"/>
      <c r="G66" s="79"/>
      <c r="H66" s="53"/>
      <c r="I66" s="58"/>
      <c r="J66" s="58"/>
      <c r="K66" s="58"/>
      <c r="L66" s="58"/>
      <c r="M66" s="58"/>
      <c r="N66" s="58"/>
      <c r="O66" s="58"/>
      <c r="P66" s="80">
        <f t="shared" si="4"/>
        <v>0</v>
      </c>
      <c r="Q66" s="80" t="s">
        <v>194</v>
      </c>
      <c r="R66" s="80">
        <f t="shared" si="5"/>
        <v>0</v>
      </c>
    </row>
    <row r="67" spans="1:18" s="10" customFormat="1" x14ac:dyDescent="0.2">
      <c r="A67" s="43"/>
      <c r="B67" s="53"/>
      <c r="C67" s="9"/>
      <c r="D67" s="78"/>
      <c r="E67" s="78"/>
      <c r="F67" s="58"/>
      <c r="G67" s="79"/>
      <c r="H67" s="53"/>
      <c r="I67" s="58"/>
      <c r="J67" s="58"/>
      <c r="K67" s="58"/>
      <c r="L67" s="58"/>
      <c r="M67" s="58"/>
      <c r="N67" s="58"/>
      <c r="O67" s="58"/>
      <c r="P67" s="80">
        <f t="shared" si="4"/>
        <v>0</v>
      </c>
      <c r="Q67" s="80" t="s">
        <v>194</v>
      </c>
      <c r="R67" s="80">
        <f t="shared" si="5"/>
        <v>0</v>
      </c>
    </row>
    <row r="68" spans="1:18" s="10" customFormat="1" x14ac:dyDescent="0.2">
      <c r="A68" s="43"/>
      <c r="B68" s="53"/>
      <c r="C68" s="9"/>
      <c r="D68" s="78"/>
      <c r="E68" s="78"/>
      <c r="F68" s="58"/>
      <c r="G68" s="79"/>
      <c r="H68" s="53"/>
      <c r="I68" s="58"/>
      <c r="J68" s="58"/>
      <c r="K68" s="58"/>
      <c r="L68" s="58"/>
      <c r="M68" s="58"/>
      <c r="N68" s="58"/>
      <c r="O68" s="58"/>
      <c r="P68" s="80">
        <f t="shared" si="4"/>
        <v>0</v>
      </c>
      <c r="Q68" s="80" t="s">
        <v>194</v>
      </c>
      <c r="R68" s="80">
        <f t="shared" si="5"/>
        <v>0</v>
      </c>
    </row>
    <row r="69" spans="1:18" customFormat="1" ht="15" x14ac:dyDescent="0.25">
      <c r="A69" s="28"/>
      <c r="B69" s="75"/>
      <c r="D69" s="75"/>
      <c r="E69" s="75"/>
      <c r="F69" s="75"/>
      <c r="G69" s="75"/>
      <c r="H69" s="75"/>
      <c r="I69" s="75"/>
      <c r="J69" s="75"/>
      <c r="K69" s="75"/>
      <c r="L69" s="75"/>
      <c r="M69" s="89"/>
      <c r="N69" s="89"/>
      <c r="O69" s="89"/>
      <c r="P69" s="89"/>
      <c r="Q69" s="75"/>
      <c r="R69" s="75"/>
    </row>
    <row r="70" spans="1:18" customFormat="1" ht="15" x14ac:dyDescent="0.25">
      <c r="A70" s="46" t="s">
        <v>30</v>
      </c>
      <c r="B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</row>
    <row r="71" spans="1:18" x14ac:dyDescent="0.2">
      <c r="A71" s="44" t="s">
        <v>67</v>
      </c>
      <c r="B71" s="53" t="s">
        <v>40</v>
      </c>
      <c r="C71" s="9" t="s">
        <v>279</v>
      </c>
      <c r="D71" s="78"/>
      <c r="E71" s="78"/>
      <c r="F71" s="58"/>
      <c r="G71" s="79"/>
      <c r="H71" s="53">
        <v>2</v>
      </c>
      <c r="I71" s="58"/>
      <c r="J71" s="58"/>
      <c r="K71" s="58"/>
      <c r="L71" s="58"/>
      <c r="M71" s="58"/>
      <c r="N71" s="58">
        <v>6</v>
      </c>
      <c r="O71" s="58">
        <v>3</v>
      </c>
      <c r="P71" s="80">
        <f t="shared" ref="P71:P76" si="6">SUM(D71:O71)</f>
        <v>11</v>
      </c>
      <c r="Q71" s="80" t="s">
        <v>194</v>
      </c>
      <c r="R71" s="80">
        <f t="shared" ref="R71:R76" si="7">COUNT(D71:O71)</f>
        <v>3</v>
      </c>
    </row>
    <row r="72" spans="1:18" s="7" customFormat="1" x14ac:dyDescent="0.2">
      <c r="A72" s="43" t="s">
        <v>371</v>
      </c>
      <c r="B72" s="53" t="s">
        <v>40</v>
      </c>
      <c r="C72" s="9" t="s">
        <v>372</v>
      </c>
      <c r="D72" s="78"/>
      <c r="E72" s="78"/>
      <c r="F72" s="58"/>
      <c r="G72" s="79"/>
      <c r="H72" s="53"/>
      <c r="I72" s="58"/>
      <c r="J72" s="58"/>
      <c r="K72" s="58"/>
      <c r="L72" s="58">
        <v>2</v>
      </c>
      <c r="M72" s="58">
        <v>1</v>
      </c>
      <c r="N72" s="58">
        <v>2</v>
      </c>
      <c r="O72" s="58"/>
      <c r="P72" s="80">
        <f t="shared" si="6"/>
        <v>5</v>
      </c>
      <c r="Q72" s="80" t="s">
        <v>194</v>
      </c>
      <c r="R72" s="80">
        <f t="shared" si="7"/>
        <v>3</v>
      </c>
    </row>
    <row r="73" spans="1:18" s="7" customFormat="1" x14ac:dyDescent="0.2">
      <c r="A73" s="43" t="s">
        <v>401</v>
      </c>
      <c r="B73" s="53" t="s">
        <v>40</v>
      </c>
      <c r="C73" s="9" t="s">
        <v>297</v>
      </c>
      <c r="D73" s="78"/>
      <c r="E73" s="78"/>
      <c r="F73" s="58"/>
      <c r="G73" s="79"/>
      <c r="H73" s="53"/>
      <c r="I73" s="58"/>
      <c r="J73" s="58"/>
      <c r="K73" s="58"/>
      <c r="L73" s="58"/>
      <c r="M73" s="58"/>
      <c r="N73" s="58">
        <v>3</v>
      </c>
      <c r="O73" s="58"/>
      <c r="P73" s="80">
        <f t="shared" si="6"/>
        <v>3</v>
      </c>
      <c r="Q73" s="80" t="s">
        <v>194</v>
      </c>
      <c r="R73" s="80">
        <f t="shared" si="7"/>
        <v>1</v>
      </c>
    </row>
    <row r="74" spans="1:18" s="11" customFormat="1" x14ac:dyDescent="0.2">
      <c r="A74" s="43" t="s">
        <v>328</v>
      </c>
      <c r="B74" s="53" t="s">
        <v>40</v>
      </c>
      <c r="C74" s="9" t="s">
        <v>82</v>
      </c>
      <c r="D74" s="78"/>
      <c r="E74" s="78"/>
      <c r="F74" s="58"/>
      <c r="G74" s="79"/>
      <c r="H74" s="53"/>
      <c r="I74" s="58"/>
      <c r="J74" s="58"/>
      <c r="K74" s="58">
        <v>1</v>
      </c>
      <c r="L74" s="58"/>
      <c r="M74" s="58"/>
      <c r="N74" s="58"/>
      <c r="O74" s="58"/>
      <c r="P74" s="80">
        <f t="shared" si="6"/>
        <v>1</v>
      </c>
      <c r="Q74" s="80" t="s">
        <v>194</v>
      </c>
      <c r="R74" s="80">
        <f t="shared" si="7"/>
        <v>1</v>
      </c>
    </row>
    <row r="75" spans="1:18" x14ac:dyDescent="0.2">
      <c r="A75" s="43" t="s">
        <v>345</v>
      </c>
      <c r="B75" s="53" t="s">
        <v>40</v>
      </c>
      <c r="C75" s="9" t="s">
        <v>59</v>
      </c>
      <c r="D75" s="78"/>
      <c r="E75" s="78"/>
      <c r="F75" s="58"/>
      <c r="G75" s="79"/>
      <c r="H75" s="53"/>
      <c r="I75" s="58"/>
      <c r="J75" s="58"/>
      <c r="K75" s="58"/>
      <c r="L75" s="58">
        <v>1</v>
      </c>
      <c r="M75" s="58"/>
      <c r="N75" s="58"/>
      <c r="O75" s="58"/>
      <c r="P75" s="80">
        <f t="shared" si="6"/>
        <v>1</v>
      </c>
      <c r="Q75" s="80" t="s">
        <v>194</v>
      </c>
      <c r="R75" s="80">
        <f t="shared" si="7"/>
        <v>1</v>
      </c>
    </row>
    <row r="76" spans="1:18" x14ac:dyDescent="0.2">
      <c r="A76" s="112" t="s">
        <v>177</v>
      </c>
      <c r="B76" s="117" t="s">
        <v>40</v>
      </c>
      <c r="C76" s="112" t="s">
        <v>178</v>
      </c>
      <c r="D76" s="78"/>
      <c r="E76" s="78"/>
      <c r="F76" s="58"/>
      <c r="G76" s="79"/>
      <c r="H76" s="53"/>
      <c r="I76" s="58"/>
      <c r="J76" s="58"/>
      <c r="K76" s="58"/>
      <c r="L76" s="58"/>
      <c r="M76" s="58"/>
      <c r="N76" s="58">
        <v>1</v>
      </c>
      <c r="O76" s="58"/>
      <c r="P76" s="80">
        <f t="shared" si="6"/>
        <v>1</v>
      </c>
      <c r="Q76" s="80" t="s">
        <v>194</v>
      </c>
      <c r="R76" s="80">
        <f t="shared" si="7"/>
        <v>1</v>
      </c>
    </row>
    <row r="77" spans="1:18" x14ac:dyDescent="0.2">
      <c r="A77" s="43"/>
      <c r="B77" s="53"/>
      <c r="C77" s="9"/>
      <c r="D77" s="78"/>
      <c r="E77" s="78"/>
      <c r="F77" s="58"/>
      <c r="G77" s="79"/>
      <c r="H77" s="53"/>
      <c r="I77" s="58"/>
      <c r="J77" s="58"/>
      <c r="K77" s="58"/>
      <c r="L77" s="58"/>
      <c r="M77" s="58"/>
      <c r="N77" s="58"/>
      <c r="O77" s="58"/>
      <c r="P77" s="80">
        <f t="shared" ref="P77" si="8">SUM(D77:O77)</f>
        <v>0</v>
      </c>
      <c r="Q77" s="80" t="s">
        <v>194</v>
      </c>
      <c r="R77" s="80">
        <f t="shared" ref="R77" si="9">COUNT(D77:O77)</f>
        <v>0</v>
      </c>
    </row>
  </sheetData>
  <sortState xmlns:xlrd2="http://schemas.microsoft.com/office/spreadsheetml/2017/richdata2" ref="A24:R57">
    <sortCondition descending="1" ref="Q24:Q57"/>
    <sortCondition descending="1" ref="P24:P5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304-64FF-4408-A1FC-A082A6EAA687}">
  <sheetPr>
    <pageSetUpPr fitToPage="1"/>
  </sheetPr>
  <dimension ref="A1:R62"/>
  <sheetViews>
    <sheetView showGridLines="0" workbookViewId="0">
      <selection activeCell="A43" sqref="A43"/>
    </sheetView>
  </sheetViews>
  <sheetFormatPr defaultRowHeight="11.25" x14ac:dyDescent="0.2"/>
  <cols>
    <col min="1" max="1" width="23.42578125" style="1" customWidth="1"/>
    <col min="2" max="2" width="7.85546875" style="87" customWidth="1"/>
    <col min="3" max="3" width="11.7109375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93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28</v>
      </c>
      <c r="B2" s="94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s="3" customFormat="1" ht="15" x14ac:dyDescent="0.25">
      <c r="A4" s="25" t="s">
        <v>0</v>
      </c>
      <c r="B4" s="75"/>
      <c r="C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87"/>
      <c r="R4" s="87"/>
    </row>
    <row r="5" spans="1:18" x14ac:dyDescent="0.2">
      <c r="A5" s="210" t="s">
        <v>71</v>
      </c>
      <c r="B5" s="58" t="s">
        <v>40</v>
      </c>
      <c r="C5" s="2" t="s">
        <v>128</v>
      </c>
      <c r="D5" s="78"/>
      <c r="E5" s="78"/>
      <c r="F5" s="58">
        <v>3</v>
      </c>
      <c r="G5" s="79">
        <v>5</v>
      </c>
      <c r="H5" s="53"/>
      <c r="I5" s="58">
        <v>3</v>
      </c>
      <c r="J5" s="58">
        <v>2</v>
      </c>
      <c r="K5" s="58">
        <v>4</v>
      </c>
      <c r="L5" s="58">
        <v>3</v>
      </c>
      <c r="M5" s="58" t="s">
        <v>293</v>
      </c>
      <c r="N5" s="58">
        <v>2</v>
      </c>
      <c r="O5" s="58">
        <v>4</v>
      </c>
      <c r="P5" s="80">
        <f t="shared" ref="P5:P23" si="0">SUM(D5:O5)</f>
        <v>26</v>
      </c>
      <c r="Q5" s="80">
        <f>+P5-N5</f>
        <v>24</v>
      </c>
      <c r="R5" s="80">
        <f t="shared" ref="R5:R23" si="1">COUNT(D5:O5)</f>
        <v>8</v>
      </c>
    </row>
    <row r="6" spans="1:18" x14ac:dyDescent="0.2">
      <c r="A6" s="41" t="s">
        <v>162</v>
      </c>
      <c r="B6" s="58" t="s">
        <v>40</v>
      </c>
      <c r="C6" s="2" t="s">
        <v>170</v>
      </c>
      <c r="D6" s="78">
        <v>2</v>
      </c>
      <c r="E6" s="78"/>
      <c r="F6" s="58">
        <v>1</v>
      </c>
      <c r="G6" s="79"/>
      <c r="H6" s="53"/>
      <c r="I6" s="58"/>
      <c r="J6" s="58">
        <v>3</v>
      </c>
      <c r="K6" s="58"/>
      <c r="L6" s="58">
        <v>1</v>
      </c>
      <c r="M6" s="58">
        <v>5</v>
      </c>
      <c r="N6" s="58"/>
      <c r="O6" s="58">
        <v>2</v>
      </c>
      <c r="P6" s="80">
        <f t="shared" si="0"/>
        <v>14</v>
      </c>
      <c r="Q6" s="80">
        <f>+P6</f>
        <v>14</v>
      </c>
      <c r="R6" s="80">
        <f t="shared" si="1"/>
        <v>6</v>
      </c>
    </row>
    <row r="7" spans="1:18" x14ac:dyDescent="0.2">
      <c r="A7" s="41" t="s">
        <v>107</v>
      </c>
      <c r="B7" s="56" t="s">
        <v>40</v>
      </c>
      <c r="C7" s="121" t="s">
        <v>129</v>
      </c>
      <c r="D7" s="117"/>
      <c r="E7" s="117">
        <v>1</v>
      </c>
      <c r="F7" s="118"/>
      <c r="G7" s="118">
        <v>3</v>
      </c>
      <c r="H7" s="115"/>
      <c r="I7" s="118"/>
      <c r="J7" s="118"/>
      <c r="K7" s="118">
        <v>3</v>
      </c>
      <c r="L7" s="118"/>
      <c r="M7" s="118"/>
      <c r="N7" s="118">
        <v>3</v>
      </c>
      <c r="O7" s="118">
        <v>3</v>
      </c>
      <c r="P7" s="80">
        <f t="shared" si="0"/>
        <v>13</v>
      </c>
      <c r="Q7" s="80">
        <f>+P7</f>
        <v>13</v>
      </c>
      <c r="R7" s="80">
        <f t="shared" si="1"/>
        <v>5</v>
      </c>
    </row>
    <row r="8" spans="1:18" x14ac:dyDescent="0.2">
      <c r="A8" s="104" t="s">
        <v>118</v>
      </c>
      <c r="B8" s="56" t="s">
        <v>40</v>
      </c>
      <c r="C8" s="2" t="s">
        <v>136</v>
      </c>
      <c r="D8" s="78">
        <v>3</v>
      </c>
      <c r="E8" s="78">
        <v>5</v>
      </c>
      <c r="F8" s="58">
        <v>5</v>
      </c>
      <c r="G8" s="79" t="s">
        <v>216</v>
      </c>
      <c r="H8" s="53"/>
      <c r="I8" s="58"/>
      <c r="J8" s="58"/>
      <c r="K8" s="58"/>
      <c r="L8" s="58">
        <v>2</v>
      </c>
      <c r="M8" s="58"/>
      <c r="N8" s="58"/>
      <c r="O8" s="58"/>
      <c r="P8" s="80">
        <f t="shared" si="0"/>
        <v>15</v>
      </c>
      <c r="Q8" s="80"/>
      <c r="R8" s="80">
        <f t="shared" si="1"/>
        <v>4</v>
      </c>
    </row>
    <row r="9" spans="1:18" s="10" customFormat="1" x14ac:dyDescent="0.2">
      <c r="A9" s="198" t="s">
        <v>54</v>
      </c>
      <c r="B9" s="56" t="s">
        <v>40</v>
      </c>
      <c r="C9" s="6" t="s">
        <v>61</v>
      </c>
      <c r="D9" s="78"/>
      <c r="E9" s="78">
        <v>3</v>
      </c>
      <c r="F9" s="58"/>
      <c r="G9" s="79"/>
      <c r="H9" s="53"/>
      <c r="I9" s="58"/>
      <c r="J9" s="58"/>
      <c r="K9" s="58"/>
      <c r="L9" s="58"/>
      <c r="M9" s="58"/>
      <c r="N9" s="58">
        <v>5</v>
      </c>
      <c r="O9" s="58"/>
      <c r="P9" s="80">
        <f t="shared" si="0"/>
        <v>8</v>
      </c>
      <c r="Q9" s="80"/>
      <c r="R9" s="80">
        <f t="shared" si="1"/>
        <v>2</v>
      </c>
    </row>
    <row r="10" spans="1:18" s="10" customFormat="1" x14ac:dyDescent="0.2">
      <c r="A10" s="41" t="s">
        <v>161</v>
      </c>
      <c r="B10" s="58" t="s">
        <v>40</v>
      </c>
      <c r="C10" s="2" t="s">
        <v>137</v>
      </c>
      <c r="D10" s="78"/>
      <c r="E10" s="78"/>
      <c r="F10" s="58">
        <v>4</v>
      </c>
      <c r="G10" s="79"/>
      <c r="H10" s="53">
        <v>1</v>
      </c>
      <c r="I10" s="58"/>
      <c r="J10" s="58"/>
      <c r="K10" s="58"/>
      <c r="L10" s="58"/>
      <c r="M10" s="58"/>
      <c r="N10" s="58"/>
      <c r="O10" s="58"/>
      <c r="P10" s="80">
        <f t="shared" si="0"/>
        <v>5</v>
      </c>
      <c r="Q10" s="80"/>
      <c r="R10" s="80">
        <f t="shared" si="1"/>
        <v>2</v>
      </c>
    </row>
    <row r="11" spans="1:18" x14ac:dyDescent="0.2">
      <c r="A11" s="41" t="s">
        <v>431</v>
      </c>
      <c r="B11" s="58" t="s">
        <v>40</v>
      </c>
      <c r="C11" s="2" t="s">
        <v>432</v>
      </c>
      <c r="D11" s="78"/>
      <c r="E11" s="78"/>
      <c r="F11" s="58"/>
      <c r="G11" s="79"/>
      <c r="H11" s="53"/>
      <c r="I11" s="58"/>
      <c r="J11" s="58"/>
      <c r="K11" s="58"/>
      <c r="L11" s="58"/>
      <c r="M11" s="58"/>
      <c r="N11" s="58"/>
      <c r="O11" s="58">
        <v>5</v>
      </c>
      <c r="P11" s="80">
        <f t="shared" si="0"/>
        <v>5</v>
      </c>
      <c r="Q11" s="80"/>
      <c r="R11" s="80">
        <f t="shared" si="1"/>
        <v>1</v>
      </c>
    </row>
    <row r="12" spans="1:18" x14ac:dyDescent="0.2">
      <c r="A12" s="200" t="s">
        <v>56</v>
      </c>
      <c r="B12" s="167" t="s">
        <v>40</v>
      </c>
      <c r="C12" s="171" t="s">
        <v>63</v>
      </c>
      <c r="D12" s="172"/>
      <c r="E12" s="172">
        <v>2</v>
      </c>
      <c r="F12" s="173"/>
      <c r="G12" s="173"/>
      <c r="H12" s="169">
        <v>2</v>
      </c>
      <c r="I12" s="173"/>
      <c r="J12" s="173"/>
      <c r="K12" s="173"/>
      <c r="L12" s="173"/>
      <c r="M12" s="173"/>
      <c r="N12" s="173"/>
      <c r="O12" s="173"/>
      <c r="P12" s="80">
        <f t="shared" si="0"/>
        <v>4</v>
      </c>
      <c r="Q12" s="80"/>
      <c r="R12" s="80">
        <f t="shared" si="1"/>
        <v>2</v>
      </c>
    </row>
    <row r="13" spans="1:18" s="10" customFormat="1" x14ac:dyDescent="0.2">
      <c r="A13" s="8" t="s">
        <v>399</v>
      </c>
      <c r="B13" s="56" t="s">
        <v>40</v>
      </c>
      <c r="C13" s="6" t="s">
        <v>400</v>
      </c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>
        <v>4</v>
      </c>
      <c r="O13" s="58"/>
      <c r="P13" s="80">
        <f t="shared" si="0"/>
        <v>4</v>
      </c>
      <c r="Q13" s="80"/>
      <c r="R13" s="80">
        <f t="shared" si="1"/>
        <v>1</v>
      </c>
    </row>
    <row r="14" spans="1:18" s="10" customFormat="1" x14ac:dyDescent="0.2">
      <c r="A14" s="120" t="s">
        <v>298</v>
      </c>
      <c r="B14" s="118" t="s">
        <v>40</v>
      </c>
      <c r="C14" s="121" t="s">
        <v>299</v>
      </c>
      <c r="D14" s="117"/>
      <c r="E14" s="117"/>
      <c r="F14" s="118"/>
      <c r="G14" s="118"/>
      <c r="H14" s="115"/>
      <c r="I14" s="118"/>
      <c r="J14" s="118">
        <v>1</v>
      </c>
      <c r="K14" s="118"/>
      <c r="L14" s="118"/>
      <c r="M14" s="118"/>
      <c r="N14" s="118">
        <v>1</v>
      </c>
      <c r="O14" s="118"/>
      <c r="P14" s="80">
        <f t="shared" si="0"/>
        <v>2</v>
      </c>
      <c r="Q14" s="80"/>
      <c r="R14" s="80">
        <f t="shared" si="1"/>
        <v>2</v>
      </c>
    </row>
    <row r="15" spans="1:18" s="10" customFormat="1" x14ac:dyDescent="0.2">
      <c r="A15" s="199" t="s">
        <v>329</v>
      </c>
      <c r="B15" s="13" t="s">
        <v>78</v>
      </c>
      <c r="C15" s="5"/>
      <c r="D15" s="81"/>
      <c r="E15" s="81"/>
      <c r="F15" s="13"/>
      <c r="G15" s="50"/>
      <c r="H15" s="13"/>
      <c r="I15" s="13"/>
      <c r="J15" s="13"/>
      <c r="K15" s="13">
        <v>1</v>
      </c>
      <c r="L15" s="13"/>
      <c r="M15" s="13"/>
      <c r="N15" s="13"/>
      <c r="O15" s="13"/>
      <c r="P15" s="109">
        <f t="shared" si="0"/>
        <v>1</v>
      </c>
      <c r="Q15" s="109"/>
      <c r="R15" s="109">
        <f t="shared" si="1"/>
        <v>1</v>
      </c>
    </row>
    <row r="16" spans="1:18" hidden="1" x14ac:dyDescent="0.2">
      <c r="A16" s="8" t="s">
        <v>55</v>
      </c>
      <c r="B16" s="56" t="s">
        <v>40</v>
      </c>
      <c r="C16" s="6" t="s">
        <v>62</v>
      </c>
      <c r="D16" s="78"/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/>
      <c r="P16" s="80">
        <f t="shared" si="0"/>
        <v>0</v>
      </c>
      <c r="Q16" s="80"/>
      <c r="R16" s="80">
        <f t="shared" si="1"/>
        <v>0</v>
      </c>
    </row>
    <row r="17" spans="1:18" hidden="1" x14ac:dyDescent="0.2">
      <c r="A17" s="57" t="s">
        <v>119</v>
      </c>
      <c r="B17" s="56" t="s">
        <v>40</v>
      </c>
      <c r="C17" s="2" t="s">
        <v>135</v>
      </c>
      <c r="D17" s="78"/>
      <c r="E17" s="78"/>
      <c r="F17" s="58"/>
      <c r="G17" s="79"/>
      <c r="H17" s="53"/>
      <c r="I17" s="58"/>
      <c r="J17" s="58"/>
      <c r="K17" s="58"/>
      <c r="L17" s="58"/>
      <c r="M17" s="58"/>
      <c r="N17" s="58"/>
      <c r="O17" s="58"/>
      <c r="P17" s="80">
        <f t="shared" si="0"/>
        <v>0</v>
      </c>
      <c r="Q17" s="80"/>
      <c r="R17" s="80">
        <f t="shared" si="1"/>
        <v>0</v>
      </c>
    </row>
    <row r="18" spans="1:18" hidden="1" x14ac:dyDescent="0.2">
      <c r="A18" s="71" t="s">
        <v>106</v>
      </c>
      <c r="B18" s="72" t="s">
        <v>40</v>
      </c>
      <c r="C18" s="73" t="s">
        <v>137</v>
      </c>
      <c r="D18" s="101"/>
      <c r="E18" s="101"/>
      <c r="F18" s="72"/>
      <c r="G18" s="72"/>
      <c r="H18" s="67"/>
      <c r="I18" s="72"/>
      <c r="J18" s="72"/>
      <c r="K18" s="72"/>
      <c r="L18" s="72"/>
      <c r="M18" s="72"/>
      <c r="N18" s="72"/>
      <c r="O18" s="72"/>
      <c r="P18" s="80">
        <f t="shared" si="0"/>
        <v>0</v>
      </c>
      <c r="Q18" s="80"/>
      <c r="R18" s="80">
        <f t="shared" si="1"/>
        <v>0</v>
      </c>
    </row>
    <row r="19" spans="1:18" hidden="1" x14ac:dyDescent="0.2">
      <c r="A19" s="41" t="s">
        <v>146</v>
      </c>
      <c r="B19" s="58" t="s">
        <v>40</v>
      </c>
      <c r="C19" s="2" t="s">
        <v>147</v>
      </c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/>
      <c r="P19" s="80">
        <f t="shared" si="0"/>
        <v>0</v>
      </c>
      <c r="Q19" s="80"/>
      <c r="R19" s="80">
        <f t="shared" si="1"/>
        <v>0</v>
      </c>
    </row>
    <row r="20" spans="1:18" hidden="1" x14ac:dyDescent="0.2">
      <c r="A20" s="60" t="s">
        <v>108</v>
      </c>
      <c r="B20" s="61" t="s">
        <v>40</v>
      </c>
      <c r="C20" s="62" t="s">
        <v>138</v>
      </c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0"/>
        <v>0</v>
      </c>
      <c r="Q20" s="80"/>
      <c r="R20" s="80">
        <f t="shared" si="1"/>
        <v>0</v>
      </c>
    </row>
    <row r="21" spans="1:18" hidden="1" x14ac:dyDescent="0.2">
      <c r="A21" s="60" t="s">
        <v>88</v>
      </c>
      <c r="B21" s="61" t="s">
        <v>40</v>
      </c>
      <c r="C21" s="62" t="s">
        <v>90</v>
      </c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0"/>
        <v>0</v>
      </c>
      <c r="Q21" s="80"/>
      <c r="R21" s="80">
        <f t="shared" si="1"/>
        <v>0</v>
      </c>
    </row>
    <row r="22" spans="1:18" x14ac:dyDescent="0.2">
      <c r="A22" s="190" t="s">
        <v>89</v>
      </c>
      <c r="B22" s="179" t="s">
        <v>40</v>
      </c>
      <c r="C22" s="191" t="s">
        <v>91</v>
      </c>
      <c r="D22" s="178">
        <v>1</v>
      </c>
      <c r="E22" s="178"/>
      <c r="F22" s="188"/>
      <c r="G22" s="188"/>
      <c r="H22" s="180"/>
      <c r="I22" s="188"/>
      <c r="J22" s="188"/>
      <c r="K22" s="188"/>
      <c r="L22" s="188"/>
      <c r="M22" s="188"/>
      <c r="N22" s="188"/>
      <c r="O22" s="188"/>
      <c r="P22" s="80">
        <f t="shared" si="0"/>
        <v>1</v>
      </c>
      <c r="Q22" s="80"/>
      <c r="R22" s="80">
        <f t="shared" si="1"/>
        <v>1</v>
      </c>
    </row>
    <row r="23" spans="1:18" x14ac:dyDescent="0.2">
      <c r="A23" s="190" t="s">
        <v>433</v>
      </c>
      <c r="B23" s="188" t="s">
        <v>40</v>
      </c>
      <c r="C23" s="191" t="s">
        <v>434</v>
      </c>
      <c r="D23" s="178"/>
      <c r="E23" s="178"/>
      <c r="F23" s="188"/>
      <c r="G23" s="188"/>
      <c r="H23" s="180"/>
      <c r="I23" s="188"/>
      <c r="J23" s="188"/>
      <c r="K23" s="188"/>
      <c r="L23" s="188"/>
      <c r="M23" s="188"/>
      <c r="N23" s="188"/>
      <c r="O23" s="188">
        <v>1</v>
      </c>
      <c r="P23" s="181">
        <f t="shared" si="0"/>
        <v>1</v>
      </c>
      <c r="Q23" s="181"/>
      <c r="R23" s="181">
        <f t="shared" si="1"/>
        <v>1</v>
      </c>
    </row>
    <row r="24" spans="1:18" ht="15" x14ac:dyDescent="0.25">
      <c r="A24" s="28"/>
      <c r="B24" s="75"/>
      <c r="C2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84"/>
      <c r="Q24" s="84"/>
      <c r="R24" s="84"/>
    </row>
    <row r="25" spans="1:18" ht="15" x14ac:dyDescent="0.25">
      <c r="A25" s="46" t="s">
        <v>1</v>
      </c>
      <c r="B25" s="75"/>
      <c r="C2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84"/>
      <c r="Q25" s="84"/>
      <c r="R25" s="84"/>
    </row>
    <row r="26" spans="1:18" s="12" customFormat="1" x14ac:dyDescent="0.2">
      <c r="A26" s="210" t="s">
        <v>281</v>
      </c>
      <c r="B26" s="58" t="s">
        <v>40</v>
      </c>
      <c r="C26" s="2" t="s">
        <v>94</v>
      </c>
      <c r="D26" s="78"/>
      <c r="E26" s="78"/>
      <c r="F26" s="58"/>
      <c r="G26" s="79"/>
      <c r="H26" s="53"/>
      <c r="I26" s="58">
        <v>1</v>
      </c>
      <c r="J26" s="58">
        <v>4</v>
      </c>
      <c r="K26" s="58"/>
      <c r="L26" s="58">
        <v>2</v>
      </c>
      <c r="M26" s="58">
        <v>4</v>
      </c>
      <c r="N26" s="58">
        <v>3</v>
      </c>
      <c r="O26" s="58">
        <v>5</v>
      </c>
      <c r="P26" s="80">
        <f t="shared" ref="P26:P40" si="2">SUM(D26:O26)</f>
        <v>19</v>
      </c>
      <c r="Q26" s="80">
        <f>+P26</f>
        <v>19</v>
      </c>
      <c r="R26" s="80">
        <f t="shared" ref="R26:R40" si="3">COUNT(D26:O26)</f>
        <v>6</v>
      </c>
    </row>
    <row r="27" spans="1:18" s="10" customFormat="1" ht="13.5" hidden="1" customHeight="1" x14ac:dyDescent="0.2">
      <c r="A27" s="41" t="s">
        <v>57</v>
      </c>
      <c r="B27" s="56" t="s">
        <v>40</v>
      </c>
      <c r="C27" s="2" t="s">
        <v>59</v>
      </c>
      <c r="D27" s="78"/>
      <c r="E27" s="78"/>
      <c r="F27" s="58"/>
      <c r="G27" s="79"/>
      <c r="H27" s="53"/>
      <c r="I27" s="58"/>
      <c r="J27" s="58"/>
      <c r="K27" s="58"/>
      <c r="L27" s="58"/>
      <c r="M27" s="58"/>
      <c r="N27" s="58"/>
      <c r="O27" s="58"/>
      <c r="P27" s="80">
        <f t="shared" si="2"/>
        <v>0</v>
      </c>
      <c r="Q27" s="80" t="s">
        <v>194</v>
      </c>
      <c r="R27" s="80">
        <f t="shared" si="3"/>
        <v>0</v>
      </c>
    </row>
    <row r="28" spans="1:18" s="10" customFormat="1" ht="13.5" hidden="1" customHeight="1" x14ac:dyDescent="0.2">
      <c r="A28" s="71" t="s">
        <v>58</v>
      </c>
      <c r="B28" s="56" t="s">
        <v>40</v>
      </c>
      <c r="C28" s="73" t="s">
        <v>60</v>
      </c>
      <c r="D28" s="101"/>
      <c r="E28" s="101"/>
      <c r="F28" s="72"/>
      <c r="G28" s="72"/>
      <c r="H28" s="67"/>
      <c r="I28" s="72"/>
      <c r="J28" s="72"/>
      <c r="K28" s="72"/>
      <c r="L28" s="72"/>
      <c r="M28" s="72"/>
      <c r="N28" s="72"/>
      <c r="O28" s="72"/>
      <c r="P28" s="80">
        <f t="shared" si="2"/>
        <v>0</v>
      </c>
      <c r="Q28" s="80" t="s">
        <v>194</v>
      </c>
      <c r="R28" s="80">
        <f t="shared" si="3"/>
        <v>0</v>
      </c>
    </row>
    <row r="29" spans="1:18" s="10" customFormat="1" ht="12.75" hidden="1" customHeight="1" x14ac:dyDescent="0.2">
      <c r="A29" s="41" t="s">
        <v>85</v>
      </c>
      <c r="B29" s="56" t="s">
        <v>40</v>
      </c>
      <c r="C29" s="2" t="s">
        <v>86</v>
      </c>
      <c r="D29" s="78"/>
      <c r="E29" s="78"/>
      <c r="F29" s="58"/>
      <c r="G29" s="79"/>
      <c r="H29" s="53"/>
      <c r="I29" s="58"/>
      <c r="J29" s="58"/>
      <c r="K29" s="58"/>
      <c r="L29" s="58"/>
      <c r="M29" s="58"/>
      <c r="N29" s="58"/>
      <c r="O29" s="58"/>
      <c r="P29" s="80">
        <f t="shared" si="2"/>
        <v>0</v>
      </c>
      <c r="Q29" s="80" t="s">
        <v>194</v>
      </c>
      <c r="R29" s="80">
        <f t="shared" si="3"/>
        <v>0</v>
      </c>
    </row>
    <row r="30" spans="1:18" s="10" customFormat="1" ht="12.75" hidden="1" customHeight="1" x14ac:dyDescent="0.2">
      <c r="A30" s="71" t="s">
        <v>190</v>
      </c>
      <c r="B30" s="56" t="s">
        <v>40</v>
      </c>
      <c r="C30" s="73" t="s">
        <v>191</v>
      </c>
      <c r="D30" s="78"/>
      <c r="E30" s="78"/>
      <c r="F30" s="58"/>
      <c r="G30" s="79"/>
      <c r="H30" s="53"/>
      <c r="I30" s="58"/>
      <c r="J30" s="58"/>
      <c r="K30" s="58"/>
      <c r="L30" s="58"/>
      <c r="M30" s="58"/>
      <c r="N30" s="58"/>
      <c r="O30" s="58"/>
      <c r="P30" s="80">
        <f t="shared" si="2"/>
        <v>0</v>
      </c>
      <c r="Q30" s="80" t="s">
        <v>194</v>
      </c>
      <c r="R30" s="80">
        <f t="shared" si="3"/>
        <v>0</v>
      </c>
    </row>
    <row r="31" spans="1:18" customFormat="1" ht="15" hidden="1" x14ac:dyDescent="0.25">
      <c r="A31" s="41" t="s">
        <v>183</v>
      </c>
      <c r="B31" s="56" t="s">
        <v>40</v>
      </c>
      <c r="C31" s="6" t="s">
        <v>184</v>
      </c>
      <c r="D31" s="78"/>
      <c r="E31" s="78"/>
      <c r="F31" s="58"/>
      <c r="G31" s="79"/>
      <c r="H31" s="53"/>
      <c r="I31" s="58"/>
      <c r="J31" s="58"/>
      <c r="K31" s="58"/>
      <c r="L31" s="58"/>
      <c r="M31" s="58"/>
      <c r="N31" s="58"/>
      <c r="O31" s="58"/>
      <c r="P31" s="80">
        <f t="shared" si="2"/>
        <v>0</v>
      </c>
      <c r="Q31" s="80" t="s">
        <v>194</v>
      </c>
      <c r="R31" s="80">
        <f t="shared" si="3"/>
        <v>0</v>
      </c>
    </row>
    <row r="32" spans="1:18" s="10" customFormat="1" hidden="1" x14ac:dyDescent="0.2">
      <c r="A32" s="41" t="s">
        <v>182</v>
      </c>
      <c r="B32" s="56" t="s">
        <v>40</v>
      </c>
      <c r="C32" s="2"/>
      <c r="D32" s="78"/>
      <c r="E32" s="78"/>
      <c r="F32" s="58"/>
      <c r="G32" s="79"/>
      <c r="H32" s="53"/>
      <c r="I32" s="58"/>
      <c r="J32" s="58"/>
      <c r="K32" s="58"/>
      <c r="L32" s="58"/>
      <c r="M32" s="58"/>
      <c r="N32" s="58"/>
      <c r="O32" s="58"/>
      <c r="P32" s="80">
        <f t="shared" si="2"/>
        <v>0</v>
      </c>
      <c r="Q32" s="80" t="s">
        <v>194</v>
      </c>
      <c r="R32" s="80">
        <f t="shared" si="3"/>
        <v>0</v>
      </c>
    </row>
    <row r="33" spans="1:18" s="10" customFormat="1" x14ac:dyDescent="0.2">
      <c r="A33" s="71" t="s">
        <v>236</v>
      </c>
      <c r="B33" s="56" t="s">
        <v>40</v>
      </c>
      <c r="C33" s="73" t="s">
        <v>237</v>
      </c>
      <c r="D33" s="101"/>
      <c r="E33" s="101">
        <v>4</v>
      </c>
      <c r="F33" s="72">
        <v>2</v>
      </c>
      <c r="G33" s="72">
        <v>2</v>
      </c>
      <c r="H33" s="67"/>
      <c r="I33" s="72"/>
      <c r="J33" s="72">
        <v>2</v>
      </c>
      <c r="K33" s="72"/>
      <c r="L33" s="72">
        <v>3</v>
      </c>
      <c r="M33" s="72">
        <v>2</v>
      </c>
      <c r="N33" s="72">
        <v>2</v>
      </c>
      <c r="O33" s="72">
        <v>2</v>
      </c>
      <c r="P33" s="80">
        <f t="shared" si="2"/>
        <v>19</v>
      </c>
      <c r="Q33" s="80">
        <f>+P33-O33</f>
        <v>17</v>
      </c>
      <c r="R33" s="80">
        <f t="shared" si="3"/>
        <v>8</v>
      </c>
    </row>
    <row r="34" spans="1:18" s="10" customFormat="1" x14ac:dyDescent="0.2">
      <c r="A34" s="120" t="s">
        <v>264</v>
      </c>
      <c r="B34" s="56" t="s">
        <v>40</v>
      </c>
      <c r="C34" s="121" t="s">
        <v>282</v>
      </c>
      <c r="D34" s="117"/>
      <c r="E34" s="117"/>
      <c r="F34" s="118"/>
      <c r="G34" s="118"/>
      <c r="H34" s="115">
        <v>4</v>
      </c>
      <c r="I34" s="118">
        <v>2</v>
      </c>
      <c r="J34" s="118">
        <v>3</v>
      </c>
      <c r="K34" s="118"/>
      <c r="L34" s="118"/>
      <c r="M34" s="118">
        <v>6</v>
      </c>
      <c r="N34" s="118">
        <v>1</v>
      </c>
      <c r="O34" s="118"/>
      <c r="P34" s="80">
        <f t="shared" si="2"/>
        <v>16</v>
      </c>
      <c r="Q34" s="80">
        <f>+P34</f>
        <v>16</v>
      </c>
      <c r="R34" s="80">
        <f t="shared" si="3"/>
        <v>5</v>
      </c>
    </row>
    <row r="35" spans="1:18" s="10" customFormat="1" x14ac:dyDescent="0.2">
      <c r="A35" s="71" t="s">
        <v>190</v>
      </c>
      <c r="B35" s="72" t="s">
        <v>40</v>
      </c>
      <c r="C35" s="73" t="s">
        <v>191</v>
      </c>
      <c r="D35" s="101"/>
      <c r="E35" s="101"/>
      <c r="F35" s="72"/>
      <c r="G35" s="72">
        <v>4</v>
      </c>
      <c r="H35" s="67"/>
      <c r="I35" s="72"/>
      <c r="J35" s="72"/>
      <c r="K35" s="72"/>
      <c r="L35" s="72"/>
      <c r="M35" s="72">
        <v>3</v>
      </c>
      <c r="N35" s="72"/>
      <c r="O35" s="72">
        <v>4</v>
      </c>
      <c r="P35" s="80">
        <f t="shared" si="2"/>
        <v>11</v>
      </c>
      <c r="Q35" s="80"/>
      <c r="R35" s="80">
        <f t="shared" si="3"/>
        <v>3</v>
      </c>
    </row>
    <row r="36" spans="1:18" s="10" customFormat="1" x14ac:dyDescent="0.2">
      <c r="A36" s="71" t="s">
        <v>374</v>
      </c>
      <c r="B36" s="72" t="s">
        <v>40</v>
      </c>
      <c r="C36" s="73" t="s">
        <v>373</v>
      </c>
      <c r="D36" s="101"/>
      <c r="E36" s="101"/>
      <c r="F36" s="72"/>
      <c r="G36" s="72"/>
      <c r="H36" s="67"/>
      <c r="I36" s="72"/>
      <c r="J36" s="72"/>
      <c r="K36" s="70" t="s">
        <v>406</v>
      </c>
      <c r="L36" s="70"/>
      <c r="M36" s="70"/>
      <c r="N36" s="72">
        <v>4</v>
      </c>
      <c r="O36" s="72">
        <v>6</v>
      </c>
      <c r="P36" s="80">
        <f t="shared" si="2"/>
        <v>10</v>
      </c>
      <c r="Q36" s="80"/>
      <c r="R36" s="80">
        <f t="shared" si="3"/>
        <v>2</v>
      </c>
    </row>
    <row r="37" spans="1:18" s="10" customFormat="1" x14ac:dyDescent="0.2">
      <c r="A37" s="120" t="s">
        <v>57</v>
      </c>
      <c r="B37" s="113" t="s">
        <v>40</v>
      </c>
      <c r="C37" s="121" t="s">
        <v>59</v>
      </c>
      <c r="D37" s="117"/>
      <c r="E37" s="117"/>
      <c r="F37" s="118"/>
      <c r="G37" s="118"/>
      <c r="H37" s="115">
        <v>3</v>
      </c>
      <c r="I37" s="118"/>
      <c r="J37" s="118">
        <v>5</v>
      </c>
      <c r="K37" s="118"/>
      <c r="L37" s="118" t="s">
        <v>343</v>
      </c>
      <c r="M37" s="118"/>
      <c r="N37" s="118"/>
      <c r="O37" s="118">
        <v>1</v>
      </c>
      <c r="P37" s="80">
        <f t="shared" si="2"/>
        <v>9</v>
      </c>
      <c r="Q37" s="80"/>
      <c r="R37" s="80">
        <f t="shared" si="3"/>
        <v>3</v>
      </c>
    </row>
    <row r="38" spans="1:18" s="10" customFormat="1" ht="12" customHeight="1" x14ac:dyDescent="0.2">
      <c r="A38" s="201" t="s">
        <v>300</v>
      </c>
      <c r="B38" s="147" t="s">
        <v>87</v>
      </c>
      <c r="C38" s="146"/>
      <c r="D38" s="145"/>
      <c r="E38" s="145"/>
      <c r="F38" s="147"/>
      <c r="G38" s="147"/>
      <c r="H38" s="147"/>
      <c r="I38" s="147"/>
      <c r="J38" s="147">
        <v>6</v>
      </c>
      <c r="K38" s="202"/>
      <c r="L38" s="203"/>
      <c r="M38" s="204"/>
      <c r="N38" s="147"/>
      <c r="O38" s="147"/>
      <c r="P38" s="109">
        <f t="shared" si="2"/>
        <v>6</v>
      </c>
      <c r="Q38" s="109"/>
      <c r="R38" s="109">
        <f t="shared" si="3"/>
        <v>1</v>
      </c>
    </row>
    <row r="39" spans="1:18" s="10" customFormat="1" x14ac:dyDescent="0.2">
      <c r="A39" s="143" t="s">
        <v>301</v>
      </c>
      <c r="B39" s="128" t="s">
        <v>87</v>
      </c>
      <c r="C39" s="125"/>
      <c r="D39" s="124"/>
      <c r="E39" s="124"/>
      <c r="F39" s="128"/>
      <c r="G39" s="128"/>
      <c r="H39" s="128"/>
      <c r="I39" s="128"/>
      <c r="J39" s="128">
        <v>1</v>
      </c>
      <c r="K39" s="128">
        <v>2</v>
      </c>
      <c r="L39" s="128"/>
      <c r="M39" s="128"/>
      <c r="N39" s="128"/>
      <c r="O39" s="128"/>
      <c r="P39" s="109">
        <f t="shared" si="2"/>
        <v>3</v>
      </c>
      <c r="Q39" s="109"/>
      <c r="R39" s="109">
        <f t="shared" si="3"/>
        <v>2</v>
      </c>
    </row>
    <row r="40" spans="1:18" s="10" customFormat="1" x14ac:dyDescent="0.2">
      <c r="A40" s="192" t="s">
        <v>435</v>
      </c>
      <c r="B40" s="184" t="s">
        <v>46</v>
      </c>
      <c r="C40" s="186"/>
      <c r="D40" s="183"/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4">
        <v>3</v>
      </c>
      <c r="P40" s="109">
        <f t="shared" si="2"/>
        <v>3</v>
      </c>
      <c r="Q40" s="109"/>
      <c r="R40" s="109">
        <f t="shared" si="3"/>
        <v>1</v>
      </c>
    </row>
    <row r="41" spans="1:18" customFormat="1" ht="15" x14ac:dyDescent="0.25">
      <c r="A41" s="28"/>
      <c r="B41" s="75"/>
    </row>
    <row r="42" spans="1:18" customFormat="1" ht="15" x14ac:dyDescent="0.25">
      <c r="A42" s="46" t="s">
        <v>29</v>
      </c>
      <c r="B42" s="75"/>
    </row>
    <row r="43" spans="1:18" s="10" customFormat="1" x14ac:dyDescent="0.2">
      <c r="A43" s="210" t="s">
        <v>235</v>
      </c>
      <c r="B43" s="58" t="s">
        <v>40</v>
      </c>
      <c r="C43" s="2" t="s">
        <v>244</v>
      </c>
      <c r="D43" s="78"/>
      <c r="E43" s="78">
        <v>1</v>
      </c>
      <c r="F43" s="58"/>
      <c r="G43" s="79">
        <v>1</v>
      </c>
      <c r="H43" s="53"/>
      <c r="I43" s="58">
        <v>1</v>
      </c>
      <c r="J43" s="58">
        <v>2</v>
      </c>
      <c r="K43" s="58">
        <v>1</v>
      </c>
      <c r="L43" s="58"/>
      <c r="M43" s="58"/>
      <c r="N43" s="58"/>
      <c r="O43" s="58"/>
      <c r="P43" s="80">
        <f>SUM(D43:O43)</f>
        <v>6</v>
      </c>
      <c r="Q43" s="80">
        <f>+P43</f>
        <v>6</v>
      </c>
      <c r="R43" s="80">
        <f>COUNT(D43:O43)</f>
        <v>5</v>
      </c>
    </row>
    <row r="44" spans="1:18" ht="9.75" customHeight="1" x14ac:dyDescent="0.2">
      <c r="A44" s="41" t="s">
        <v>89</v>
      </c>
      <c r="B44" s="56" t="s">
        <v>40</v>
      </c>
      <c r="C44" s="2" t="s">
        <v>91</v>
      </c>
      <c r="D44" s="78"/>
      <c r="E44" s="78"/>
      <c r="F44" s="58"/>
      <c r="G44" s="79"/>
      <c r="H44" s="53"/>
      <c r="I44" s="58"/>
      <c r="J44" s="58"/>
      <c r="K44" s="58"/>
      <c r="L44" s="58">
        <v>1</v>
      </c>
      <c r="M44" s="58">
        <v>2</v>
      </c>
      <c r="N44" s="58">
        <v>1</v>
      </c>
      <c r="O44" s="58"/>
      <c r="P44" s="80">
        <f>SUM(D44:O44)</f>
        <v>4</v>
      </c>
      <c r="Q44" s="80" t="s">
        <v>194</v>
      </c>
      <c r="R44" s="80">
        <f>COUNT(D44:O44)</f>
        <v>3</v>
      </c>
    </row>
    <row r="45" spans="1:18" x14ac:dyDescent="0.2">
      <c r="A45" s="41" t="s">
        <v>79</v>
      </c>
      <c r="B45" s="58" t="s">
        <v>40</v>
      </c>
      <c r="C45" s="2" t="s">
        <v>80</v>
      </c>
      <c r="D45" s="78"/>
      <c r="E45" s="78"/>
      <c r="F45" s="58"/>
      <c r="G45" s="79"/>
      <c r="H45" s="53"/>
      <c r="I45" s="58"/>
      <c r="J45" s="58">
        <v>3</v>
      </c>
      <c r="K45" s="58"/>
      <c r="L45" s="58"/>
      <c r="M45" s="58"/>
      <c r="N45" s="58"/>
      <c r="O45" s="58"/>
      <c r="P45" s="80">
        <f>SUM(D45:O45)</f>
        <v>3</v>
      </c>
      <c r="Q45" s="80" t="s">
        <v>194</v>
      </c>
      <c r="R45" s="80">
        <f>COUNT(D45:O45)</f>
        <v>1</v>
      </c>
    </row>
    <row r="46" spans="1:18" x14ac:dyDescent="0.2">
      <c r="A46" s="41" t="s">
        <v>302</v>
      </c>
      <c r="B46" s="58" t="s">
        <v>40</v>
      </c>
      <c r="C46" s="2" t="s">
        <v>303</v>
      </c>
      <c r="D46" s="78"/>
      <c r="E46" s="78"/>
      <c r="F46" s="58"/>
      <c r="G46" s="79"/>
      <c r="H46" s="53"/>
      <c r="I46" s="58"/>
      <c r="J46" s="58" t="s">
        <v>218</v>
      </c>
      <c r="K46" s="58"/>
      <c r="L46" s="58"/>
      <c r="M46" s="58" t="s">
        <v>218</v>
      </c>
      <c r="N46" s="58"/>
      <c r="O46" s="58"/>
      <c r="P46" s="80">
        <f>SUM(D46:O46)</f>
        <v>0</v>
      </c>
      <c r="Q46" s="80" t="s">
        <v>194</v>
      </c>
      <c r="R46" s="80">
        <f>COUNT(D46:O46)</f>
        <v>0</v>
      </c>
    </row>
    <row r="47" spans="1:18" x14ac:dyDescent="0.2">
      <c r="A47" s="41"/>
      <c r="B47" s="58"/>
      <c r="C47" s="2"/>
      <c r="D47" s="78"/>
      <c r="E47" s="78"/>
      <c r="F47" s="58"/>
      <c r="G47" s="79"/>
      <c r="H47" s="53"/>
      <c r="I47" s="58"/>
      <c r="J47" s="58"/>
      <c r="K47" s="58"/>
      <c r="L47" s="58"/>
      <c r="M47" s="58"/>
      <c r="N47" s="58"/>
      <c r="O47" s="58"/>
      <c r="P47" s="80">
        <f>SUM(D47:O47)</f>
        <v>0</v>
      </c>
      <c r="Q47" s="80" t="s">
        <v>194</v>
      </c>
      <c r="R47" s="80">
        <f>COUNT(D47:O47)</f>
        <v>0</v>
      </c>
    </row>
    <row r="48" spans="1:18" customFormat="1" ht="15" x14ac:dyDescent="0.25">
      <c r="B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 spans="1:18" customFormat="1" ht="15" x14ac:dyDescent="0.25">
      <c r="A49" s="46" t="s">
        <v>30</v>
      </c>
      <c r="B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</row>
    <row r="50" spans="1:18" x14ac:dyDescent="0.2">
      <c r="A50" s="41" t="s">
        <v>257</v>
      </c>
      <c r="B50" s="58"/>
      <c r="C50" s="2"/>
      <c r="D50" s="78"/>
      <c r="E50" s="78"/>
      <c r="F50" s="58"/>
      <c r="G50" s="79">
        <v>2</v>
      </c>
      <c r="H50" s="53"/>
      <c r="I50" s="58"/>
      <c r="J50" s="58"/>
      <c r="K50" s="58"/>
      <c r="L50" s="58"/>
      <c r="M50" s="58"/>
      <c r="N50" s="58"/>
      <c r="O50" s="58"/>
      <c r="P50" s="80">
        <f t="shared" ref="P50" si="4">SUM(D50:O50)</f>
        <v>2</v>
      </c>
      <c r="Q50" s="80" t="s">
        <v>194</v>
      </c>
      <c r="R50" s="80">
        <f t="shared" ref="R50" si="5">COUNT(D50:O50)</f>
        <v>1</v>
      </c>
    </row>
    <row r="51" spans="1:18" x14ac:dyDescent="0.2">
      <c r="A51" s="41"/>
      <c r="B51" s="58"/>
      <c r="C51" s="2"/>
      <c r="D51" s="78"/>
      <c r="E51" s="78"/>
      <c r="F51" s="58"/>
      <c r="G51" s="79"/>
      <c r="H51" s="53"/>
      <c r="I51" s="58"/>
      <c r="J51" s="58"/>
      <c r="K51" s="58"/>
      <c r="L51" s="58"/>
      <c r="M51" s="58"/>
      <c r="N51" s="58"/>
      <c r="O51" s="58"/>
      <c r="P51" s="80">
        <f t="shared" ref="P51:P55" si="6">SUM(D51:O51)</f>
        <v>0</v>
      </c>
      <c r="Q51" s="80" t="s">
        <v>194</v>
      </c>
      <c r="R51" s="80">
        <f t="shared" ref="R51:R55" si="7">COUNT(D51:O51)</f>
        <v>0</v>
      </c>
    </row>
    <row r="52" spans="1:18" x14ac:dyDescent="0.2">
      <c r="A52" s="41"/>
      <c r="B52" s="58"/>
      <c r="C52" s="2"/>
      <c r="D52" s="78"/>
      <c r="E52" s="78"/>
      <c r="F52" s="58"/>
      <c r="G52" s="79"/>
      <c r="H52" s="53"/>
      <c r="I52" s="58"/>
      <c r="J52" s="58"/>
      <c r="K52" s="58"/>
      <c r="L52" s="58"/>
      <c r="M52" s="58"/>
      <c r="N52" s="58"/>
      <c r="O52" s="58"/>
      <c r="P52" s="80">
        <f t="shared" si="6"/>
        <v>0</v>
      </c>
      <c r="Q52" s="80" t="s">
        <v>194</v>
      </c>
      <c r="R52" s="80">
        <f t="shared" si="7"/>
        <v>0</v>
      </c>
    </row>
    <row r="53" spans="1:18" x14ac:dyDescent="0.2">
      <c r="A53" s="41"/>
      <c r="B53" s="58"/>
      <c r="C53" s="2"/>
      <c r="D53" s="78"/>
      <c r="E53" s="78"/>
      <c r="F53" s="58"/>
      <c r="G53" s="79"/>
      <c r="H53" s="53"/>
      <c r="I53" s="58"/>
      <c r="J53" s="58"/>
      <c r="K53" s="58"/>
      <c r="L53" s="58"/>
      <c r="M53" s="58"/>
      <c r="N53" s="58"/>
      <c r="O53" s="58"/>
      <c r="P53" s="80">
        <f t="shared" si="6"/>
        <v>0</v>
      </c>
      <c r="Q53" s="80" t="s">
        <v>194</v>
      </c>
      <c r="R53" s="80">
        <f t="shared" si="7"/>
        <v>0</v>
      </c>
    </row>
    <row r="54" spans="1:18" x14ac:dyDescent="0.2">
      <c r="A54" s="41"/>
      <c r="B54" s="58"/>
      <c r="C54" s="2"/>
      <c r="D54" s="78"/>
      <c r="E54" s="78"/>
      <c r="F54" s="58"/>
      <c r="G54" s="79"/>
      <c r="H54" s="53"/>
      <c r="I54" s="58"/>
      <c r="J54" s="58"/>
      <c r="K54" s="58"/>
      <c r="L54" s="58"/>
      <c r="M54" s="58"/>
      <c r="N54" s="58"/>
      <c r="O54" s="58"/>
      <c r="P54" s="80">
        <f t="shared" si="6"/>
        <v>0</v>
      </c>
      <c r="Q54" s="80" t="s">
        <v>194</v>
      </c>
      <c r="R54" s="80">
        <f t="shared" si="7"/>
        <v>0</v>
      </c>
    </row>
    <row r="55" spans="1:18" x14ac:dyDescent="0.2">
      <c r="A55" s="41"/>
      <c r="B55" s="58"/>
      <c r="C55" s="2"/>
      <c r="D55" s="78"/>
      <c r="E55" s="78"/>
      <c r="F55" s="58"/>
      <c r="G55" s="79"/>
      <c r="H55" s="53"/>
      <c r="I55" s="58"/>
      <c r="J55" s="58"/>
      <c r="K55" s="58"/>
      <c r="L55" s="58"/>
      <c r="M55" s="58"/>
      <c r="N55" s="58"/>
      <c r="O55" s="58"/>
      <c r="P55" s="80">
        <f t="shared" si="6"/>
        <v>0</v>
      </c>
      <c r="Q55" s="80" t="s">
        <v>194</v>
      </c>
      <c r="R55" s="80">
        <f t="shared" si="7"/>
        <v>0</v>
      </c>
    </row>
    <row r="58" spans="1:18" ht="15" x14ac:dyDescent="0.25">
      <c r="A58"/>
    </row>
    <row r="59" spans="1:18" ht="15" x14ac:dyDescent="0.25">
      <c r="A59"/>
    </row>
    <row r="60" spans="1:18" ht="15" x14ac:dyDescent="0.25">
      <c r="A60"/>
    </row>
    <row r="61" spans="1:18" ht="15" x14ac:dyDescent="0.25">
      <c r="A61"/>
    </row>
    <row r="62" spans="1:18" ht="15" x14ac:dyDescent="0.25">
      <c r="A62"/>
    </row>
  </sheetData>
  <sortState xmlns:xlrd2="http://schemas.microsoft.com/office/spreadsheetml/2017/richdata2" ref="A43:R47">
    <sortCondition ref="Q43:Q47"/>
    <sortCondition descending="1" ref="P43:P4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R36"/>
  <sheetViews>
    <sheetView showGridLines="0" workbookViewId="0">
      <selection activeCell="P15" sqref="P15"/>
    </sheetView>
  </sheetViews>
  <sheetFormatPr defaultRowHeight="11.25" x14ac:dyDescent="0.2"/>
  <cols>
    <col min="1" max="1" width="22.710937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22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90"/>
      <c r="C4" s="23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05" t="s">
        <v>212</v>
      </c>
      <c r="B5" s="76" t="s">
        <v>40</v>
      </c>
      <c r="C5" s="6" t="s">
        <v>149</v>
      </c>
      <c r="D5" s="78">
        <v>7</v>
      </c>
      <c r="E5" s="78">
        <v>3</v>
      </c>
      <c r="F5" s="58">
        <v>7</v>
      </c>
      <c r="G5" s="79"/>
      <c r="H5" s="53"/>
      <c r="I5" s="58">
        <v>3</v>
      </c>
      <c r="J5" s="58">
        <v>4</v>
      </c>
      <c r="K5" s="58"/>
      <c r="L5" s="58">
        <v>4</v>
      </c>
      <c r="M5" s="58">
        <v>3</v>
      </c>
      <c r="N5" s="58"/>
      <c r="O5" s="58"/>
      <c r="P5" s="80">
        <f t="shared" ref="P5:P12" si="0">SUM(D5:O5)</f>
        <v>31</v>
      </c>
      <c r="Q5" s="80">
        <f>+P5</f>
        <v>31</v>
      </c>
      <c r="R5" s="80">
        <f t="shared" ref="R5:R12" si="1">COUNT(D5:O5)</f>
        <v>7</v>
      </c>
    </row>
    <row r="6" spans="1:18" s="10" customFormat="1" x14ac:dyDescent="0.2">
      <c r="A6" s="68" t="s">
        <v>213</v>
      </c>
      <c r="B6" s="76" t="s">
        <v>40</v>
      </c>
      <c r="C6" s="2" t="s">
        <v>223</v>
      </c>
      <c r="D6" s="101">
        <v>5</v>
      </c>
      <c r="E6" s="101"/>
      <c r="F6" s="72">
        <v>6</v>
      </c>
      <c r="G6" s="72"/>
      <c r="H6" s="67"/>
      <c r="I6" s="72"/>
      <c r="J6" s="72"/>
      <c r="K6" s="72"/>
      <c r="L6" s="72">
        <v>3</v>
      </c>
      <c r="M6" s="72"/>
      <c r="N6" s="72"/>
      <c r="O6" s="72"/>
      <c r="P6" s="80">
        <f t="shared" si="0"/>
        <v>14</v>
      </c>
      <c r="Q6" s="80"/>
      <c r="R6" s="80">
        <f t="shared" si="1"/>
        <v>3</v>
      </c>
    </row>
    <row r="7" spans="1:18" s="10" customFormat="1" x14ac:dyDescent="0.2">
      <c r="A7" s="68" t="s">
        <v>148</v>
      </c>
      <c r="B7" s="101" t="s">
        <v>40</v>
      </c>
      <c r="C7" s="68" t="s">
        <v>149</v>
      </c>
      <c r="D7" s="101">
        <v>6</v>
      </c>
      <c r="E7" s="101">
        <v>2</v>
      </c>
      <c r="F7" s="72">
        <v>5</v>
      </c>
      <c r="G7" s="72"/>
      <c r="H7" s="67"/>
      <c r="I7" s="72"/>
      <c r="J7" s="72"/>
      <c r="K7" s="72"/>
      <c r="L7" s="72"/>
      <c r="M7" s="72"/>
      <c r="N7" s="72"/>
      <c r="O7" s="72"/>
      <c r="P7" s="80">
        <f t="shared" si="0"/>
        <v>13</v>
      </c>
      <c r="Q7" s="80"/>
      <c r="R7" s="80">
        <f t="shared" si="1"/>
        <v>3</v>
      </c>
    </row>
    <row r="8" spans="1:18" s="10" customFormat="1" x14ac:dyDescent="0.2">
      <c r="A8" s="102" t="s">
        <v>165</v>
      </c>
      <c r="B8" s="103" t="s">
        <v>78</v>
      </c>
      <c r="C8" s="102"/>
      <c r="D8" s="103">
        <v>4</v>
      </c>
      <c r="E8" s="103"/>
      <c r="F8" s="69">
        <v>3</v>
      </c>
      <c r="G8" s="69"/>
      <c r="H8" s="69"/>
      <c r="I8" s="69"/>
      <c r="J8" s="69"/>
      <c r="K8" s="69"/>
      <c r="L8" s="69">
        <v>2</v>
      </c>
      <c r="M8" s="69"/>
      <c r="N8" s="69"/>
      <c r="O8" s="69"/>
      <c r="P8" s="109">
        <f t="shared" si="0"/>
        <v>9</v>
      </c>
      <c r="Q8" s="109"/>
      <c r="R8" s="109">
        <f t="shared" si="1"/>
        <v>3</v>
      </c>
    </row>
    <row r="9" spans="1:18" s="10" customFormat="1" x14ac:dyDescent="0.2">
      <c r="A9" s="5" t="s">
        <v>163</v>
      </c>
      <c r="B9" s="77" t="s">
        <v>78</v>
      </c>
      <c r="C9" s="5"/>
      <c r="D9" s="81">
        <v>3</v>
      </c>
      <c r="E9" s="81"/>
      <c r="F9" s="13">
        <v>4</v>
      </c>
      <c r="G9" s="50"/>
      <c r="H9" s="13"/>
      <c r="I9" s="13"/>
      <c r="J9" s="13"/>
      <c r="K9" s="13"/>
      <c r="L9" s="13">
        <v>1</v>
      </c>
      <c r="M9" s="13"/>
      <c r="N9" s="13"/>
      <c r="O9" s="13"/>
      <c r="P9" s="109">
        <f t="shared" si="0"/>
        <v>8</v>
      </c>
      <c r="Q9" s="109"/>
      <c r="R9" s="109">
        <f t="shared" si="1"/>
        <v>3</v>
      </c>
    </row>
    <row r="10" spans="1:18" s="10" customFormat="1" x14ac:dyDescent="0.2">
      <c r="A10" s="6" t="s">
        <v>214</v>
      </c>
      <c r="B10" s="76" t="s">
        <v>40</v>
      </c>
      <c r="C10" s="2" t="s">
        <v>224</v>
      </c>
      <c r="D10" s="78">
        <v>2</v>
      </c>
      <c r="E10" s="78"/>
      <c r="F10" s="58">
        <v>2</v>
      </c>
      <c r="G10" s="79"/>
      <c r="H10" s="53" t="s">
        <v>216</v>
      </c>
      <c r="I10" s="58"/>
      <c r="J10" s="58"/>
      <c r="K10" s="58"/>
      <c r="L10" s="58"/>
      <c r="M10" s="58"/>
      <c r="N10" s="58"/>
      <c r="O10" s="58"/>
      <c r="P10" s="80">
        <f t="shared" si="0"/>
        <v>4</v>
      </c>
      <c r="Q10" s="80"/>
      <c r="R10" s="80">
        <f t="shared" si="1"/>
        <v>2</v>
      </c>
    </row>
    <row r="11" spans="1:18" s="10" customFormat="1" x14ac:dyDescent="0.2">
      <c r="A11" s="5" t="s">
        <v>164</v>
      </c>
      <c r="B11" s="77" t="s">
        <v>78</v>
      </c>
      <c r="C11" s="5"/>
      <c r="D11" s="81"/>
      <c r="E11" s="81"/>
      <c r="F11" s="13">
        <v>1</v>
      </c>
      <c r="G11" s="50"/>
      <c r="H11" s="13"/>
      <c r="I11" s="13"/>
      <c r="J11" s="13"/>
      <c r="K11" s="13"/>
      <c r="L11" s="13"/>
      <c r="M11" s="13"/>
      <c r="N11" s="13"/>
      <c r="O11" s="13"/>
      <c r="P11" s="109">
        <f t="shared" si="0"/>
        <v>1</v>
      </c>
      <c r="Q11" s="109"/>
      <c r="R11" s="109">
        <f t="shared" si="1"/>
        <v>1</v>
      </c>
    </row>
    <row r="12" spans="1:18" x14ac:dyDescent="0.2">
      <c r="A12" s="68" t="s">
        <v>215</v>
      </c>
      <c r="B12" s="86" t="s">
        <v>40</v>
      </c>
      <c r="C12" s="68" t="s">
        <v>222</v>
      </c>
      <c r="D12" s="86" t="s">
        <v>216</v>
      </c>
      <c r="E12" s="8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80">
        <f t="shared" si="0"/>
        <v>0</v>
      </c>
      <c r="Q12" s="80"/>
      <c r="R12" s="80">
        <f t="shared" si="1"/>
        <v>0</v>
      </c>
    </row>
    <row r="13" spans="1:18" ht="15" x14ac:dyDescent="0.25">
      <c r="A13" s="23"/>
      <c r="B13" s="90"/>
      <c r="C13" s="23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84"/>
      <c r="R13" s="84"/>
    </row>
    <row r="14" spans="1:18" ht="15" x14ac:dyDescent="0.25">
      <c r="A14" s="25" t="s">
        <v>1</v>
      </c>
      <c r="B14" s="90"/>
      <c r="C14" s="23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84"/>
      <c r="R14" s="84"/>
    </row>
    <row r="15" spans="1:18" x14ac:dyDescent="0.2">
      <c r="A15" s="205" t="s">
        <v>210</v>
      </c>
      <c r="B15" s="76" t="s">
        <v>40</v>
      </c>
      <c r="C15" s="2" t="s">
        <v>171</v>
      </c>
      <c r="D15" s="78">
        <v>3</v>
      </c>
      <c r="E15" s="78"/>
      <c r="F15" s="58">
        <v>3</v>
      </c>
      <c r="G15" s="79"/>
      <c r="H15" s="53"/>
      <c r="I15" s="58">
        <v>2</v>
      </c>
      <c r="J15" s="58">
        <v>3</v>
      </c>
      <c r="K15" s="58"/>
      <c r="L15" s="58">
        <v>3</v>
      </c>
      <c r="M15" s="58">
        <v>2</v>
      </c>
      <c r="N15" s="58"/>
      <c r="O15" s="58"/>
      <c r="P15" s="80">
        <f t="shared" ref="P15:P20" si="2">SUM(D15:O15)</f>
        <v>16</v>
      </c>
      <c r="Q15" s="80">
        <f>+P15</f>
        <v>16</v>
      </c>
      <c r="R15" s="80">
        <f t="shared" ref="R15:R20" si="3">COUNT(D15:O15)</f>
        <v>6</v>
      </c>
    </row>
    <row r="16" spans="1:18" s="10" customFormat="1" x14ac:dyDescent="0.2">
      <c r="A16" s="6" t="s">
        <v>258</v>
      </c>
      <c r="B16" s="76" t="s">
        <v>40</v>
      </c>
      <c r="C16" s="2" t="s">
        <v>151</v>
      </c>
      <c r="D16" s="78"/>
      <c r="E16" s="78"/>
      <c r="F16" s="58"/>
      <c r="G16" s="79">
        <v>2</v>
      </c>
      <c r="H16" s="53">
        <v>3</v>
      </c>
      <c r="I16" s="58"/>
      <c r="J16" s="58">
        <v>2</v>
      </c>
      <c r="K16" s="58">
        <v>2</v>
      </c>
      <c r="L16" s="58">
        <v>2</v>
      </c>
      <c r="M16" s="58"/>
      <c r="N16" s="58"/>
      <c r="O16" s="58"/>
      <c r="P16" s="80">
        <f t="shared" si="2"/>
        <v>11</v>
      </c>
      <c r="Q16" s="80">
        <f>+P16</f>
        <v>11</v>
      </c>
      <c r="R16" s="80">
        <f t="shared" si="3"/>
        <v>5</v>
      </c>
    </row>
    <row r="17" spans="1:18" s="10" customFormat="1" x14ac:dyDescent="0.2">
      <c r="A17" s="6" t="s">
        <v>150</v>
      </c>
      <c r="B17" s="76" t="s">
        <v>40</v>
      </c>
      <c r="C17" s="2" t="s">
        <v>151</v>
      </c>
      <c r="D17" s="78"/>
      <c r="E17" s="78">
        <v>1</v>
      </c>
      <c r="F17" s="58"/>
      <c r="G17" s="79">
        <v>1</v>
      </c>
      <c r="H17" s="53">
        <v>2</v>
      </c>
      <c r="I17" s="58"/>
      <c r="J17" s="58">
        <v>1</v>
      </c>
      <c r="K17" s="58">
        <v>1</v>
      </c>
      <c r="L17" s="58"/>
      <c r="M17" s="58"/>
      <c r="N17" s="58"/>
      <c r="O17" s="58"/>
      <c r="P17" s="80">
        <f t="shared" si="2"/>
        <v>6</v>
      </c>
      <c r="Q17" s="80">
        <f>+P17</f>
        <v>6</v>
      </c>
      <c r="R17" s="80">
        <f t="shared" si="3"/>
        <v>5</v>
      </c>
    </row>
    <row r="18" spans="1:18" x14ac:dyDescent="0.2">
      <c r="A18" s="6" t="s">
        <v>166</v>
      </c>
      <c r="B18" s="76" t="s">
        <v>40</v>
      </c>
      <c r="C18" s="2" t="s">
        <v>171</v>
      </c>
      <c r="D18" s="78">
        <v>2</v>
      </c>
      <c r="E18" s="78"/>
      <c r="F18" s="58">
        <v>2</v>
      </c>
      <c r="G18" s="79"/>
      <c r="H18" s="53"/>
      <c r="I18" s="58">
        <v>1</v>
      </c>
      <c r="J18" s="58"/>
      <c r="K18" s="58"/>
      <c r="L18" s="58"/>
      <c r="M18" s="58"/>
      <c r="N18" s="58"/>
      <c r="O18" s="58"/>
      <c r="P18" s="80">
        <f t="shared" si="2"/>
        <v>5</v>
      </c>
      <c r="Q18" s="80"/>
      <c r="R18" s="80">
        <f t="shared" si="3"/>
        <v>3</v>
      </c>
    </row>
    <row r="19" spans="1:18" x14ac:dyDescent="0.2">
      <c r="A19" s="5" t="s">
        <v>211</v>
      </c>
      <c r="B19" s="77" t="s">
        <v>78</v>
      </c>
      <c r="C19" s="5"/>
      <c r="D19" s="81">
        <v>1</v>
      </c>
      <c r="E19" s="81"/>
      <c r="F19" s="13" t="s">
        <v>216</v>
      </c>
      <c r="G19" s="50"/>
      <c r="H19" s="13"/>
      <c r="I19" s="13"/>
      <c r="J19" s="13"/>
      <c r="K19" s="13"/>
      <c r="L19" s="13"/>
      <c r="M19" s="13"/>
      <c r="N19" s="13"/>
      <c r="O19" s="13"/>
      <c r="P19" s="109">
        <f t="shared" si="2"/>
        <v>1</v>
      </c>
      <c r="Q19" s="109"/>
      <c r="R19" s="109">
        <f t="shared" si="3"/>
        <v>1</v>
      </c>
    </row>
    <row r="20" spans="1:18" x14ac:dyDescent="0.2">
      <c r="A20" s="6" t="s">
        <v>341</v>
      </c>
      <c r="B20" s="76" t="s">
        <v>40</v>
      </c>
      <c r="C20" s="2" t="s">
        <v>375</v>
      </c>
      <c r="D20" s="78"/>
      <c r="E20" s="78"/>
      <c r="F20" s="58"/>
      <c r="G20" s="79"/>
      <c r="H20" s="53"/>
      <c r="I20" s="58"/>
      <c r="J20" s="58"/>
      <c r="K20" s="58"/>
      <c r="L20" s="58">
        <v>1</v>
      </c>
      <c r="M20" s="58"/>
      <c r="N20" s="58"/>
      <c r="O20" s="58"/>
      <c r="P20" s="80">
        <f t="shared" si="2"/>
        <v>1</v>
      </c>
      <c r="Q20" s="80"/>
      <c r="R20" s="80">
        <f t="shared" si="3"/>
        <v>1</v>
      </c>
    </row>
    <row r="21" spans="1:18" s="10" customFormat="1" x14ac:dyDescent="0.2">
      <c r="A21" s="68" t="s">
        <v>393</v>
      </c>
      <c r="B21" s="101" t="s">
        <v>40</v>
      </c>
      <c r="C21" s="73" t="s">
        <v>394</v>
      </c>
      <c r="D21" s="101"/>
      <c r="E21" s="101"/>
      <c r="F21" s="72"/>
      <c r="G21" s="72"/>
      <c r="H21" s="67"/>
      <c r="I21" s="72"/>
      <c r="J21" s="72"/>
      <c r="K21" s="72"/>
      <c r="L21" s="72"/>
      <c r="M21" s="72">
        <v>1</v>
      </c>
      <c r="N21" s="72"/>
      <c r="O21" s="72"/>
      <c r="P21" s="80">
        <f t="shared" ref="P21:P22" si="4">SUM(D21:O21)</f>
        <v>1</v>
      </c>
      <c r="Q21" s="80"/>
      <c r="R21" s="80">
        <f t="shared" ref="R21:R22" si="5">COUNT(D21:O21)</f>
        <v>1</v>
      </c>
    </row>
    <row r="22" spans="1:18" x14ac:dyDescent="0.2">
      <c r="A22" s="6"/>
      <c r="B22" s="76"/>
      <c r="C22" s="2"/>
      <c r="D22" s="78"/>
      <c r="E22" s="78"/>
      <c r="F22" s="58"/>
      <c r="G22" s="79"/>
      <c r="H22" s="53"/>
      <c r="I22" s="58"/>
      <c r="J22" s="58"/>
      <c r="K22" s="58"/>
      <c r="L22" s="58"/>
      <c r="M22" s="58"/>
      <c r="N22" s="58"/>
      <c r="O22" s="58"/>
      <c r="P22" s="80">
        <f t="shared" si="4"/>
        <v>0</v>
      </c>
      <c r="Q22" s="80"/>
      <c r="R22" s="80">
        <f t="shared" si="5"/>
        <v>0</v>
      </c>
    </row>
    <row r="23" spans="1:18" customFormat="1" ht="15" x14ac:dyDescent="0.25">
      <c r="B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customFormat="1" ht="15" x14ac:dyDescent="0.25">
      <c r="A24" s="25" t="s">
        <v>29</v>
      </c>
      <c r="B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s="10" customFormat="1" x14ac:dyDescent="0.2">
      <c r="A25" s="5" t="s">
        <v>164</v>
      </c>
      <c r="B25" s="77" t="s">
        <v>78</v>
      </c>
      <c r="C25" s="5"/>
      <c r="D25" s="81"/>
      <c r="E25" s="81"/>
      <c r="F25" s="13"/>
      <c r="G25" s="50"/>
      <c r="H25" s="13"/>
      <c r="I25" s="13"/>
      <c r="J25" s="13"/>
      <c r="K25" s="13"/>
      <c r="L25" s="13">
        <v>2</v>
      </c>
      <c r="M25" s="13"/>
      <c r="N25" s="13"/>
      <c r="O25" s="13"/>
      <c r="P25" s="109">
        <f t="shared" ref="P25:P26" si="6">SUM(D25:O25)</f>
        <v>2</v>
      </c>
      <c r="Q25" s="109" t="s">
        <v>194</v>
      </c>
      <c r="R25" s="109">
        <f t="shared" ref="R25:R26" si="7">COUNT(D25:O25)</f>
        <v>1</v>
      </c>
    </row>
    <row r="26" spans="1:18" x14ac:dyDescent="0.2">
      <c r="A26" s="6" t="s">
        <v>342</v>
      </c>
      <c r="B26" s="76" t="s">
        <v>40</v>
      </c>
      <c r="C26" s="2" t="s">
        <v>375</v>
      </c>
      <c r="D26" s="78"/>
      <c r="E26" s="78"/>
      <c r="F26" s="58"/>
      <c r="G26" s="79"/>
      <c r="H26" s="53"/>
      <c r="I26" s="58"/>
      <c r="J26" s="58"/>
      <c r="K26" s="58"/>
      <c r="L26" s="58">
        <v>1</v>
      </c>
      <c r="M26" s="58"/>
      <c r="N26" s="58"/>
      <c r="O26" s="58"/>
      <c r="P26" s="80">
        <f t="shared" si="6"/>
        <v>1</v>
      </c>
      <c r="Q26" s="80" t="s">
        <v>194</v>
      </c>
      <c r="R26" s="80">
        <f t="shared" si="7"/>
        <v>1</v>
      </c>
    </row>
    <row r="27" spans="1:18" x14ac:dyDescent="0.2">
      <c r="A27" s="6"/>
      <c r="B27" s="76"/>
      <c r="C27" s="2"/>
      <c r="D27" s="78"/>
      <c r="E27" s="78"/>
      <c r="F27" s="58"/>
      <c r="G27" s="79"/>
      <c r="H27" s="53"/>
      <c r="I27" s="58"/>
      <c r="J27" s="58"/>
      <c r="K27" s="58"/>
      <c r="L27" s="58"/>
      <c r="M27" s="58"/>
      <c r="N27" s="58"/>
      <c r="O27" s="58"/>
      <c r="P27" s="80">
        <f t="shared" ref="P27:P31" si="8">SUM(D27:O27)</f>
        <v>0</v>
      </c>
      <c r="Q27" s="80" t="s">
        <v>194</v>
      </c>
      <c r="R27" s="80">
        <f t="shared" ref="R27:R31" si="9">COUNT(D27:O27)</f>
        <v>0</v>
      </c>
    </row>
    <row r="28" spans="1:18" x14ac:dyDescent="0.2">
      <c r="A28" s="6"/>
      <c r="B28" s="76"/>
      <c r="C28" s="2"/>
      <c r="D28" s="78"/>
      <c r="E28" s="78"/>
      <c r="F28" s="58"/>
      <c r="G28" s="79"/>
      <c r="H28" s="53"/>
      <c r="I28" s="58"/>
      <c r="J28" s="58"/>
      <c r="K28" s="58"/>
      <c r="L28" s="58"/>
      <c r="M28" s="58"/>
      <c r="N28" s="58"/>
      <c r="O28" s="58"/>
      <c r="P28" s="80">
        <f t="shared" si="8"/>
        <v>0</v>
      </c>
      <c r="Q28" s="80" t="s">
        <v>194</v>
      </c>
      <c r="R28" s="80">
        <f t="shared" si="9"/>
        <v>0</v>
      </c>
    </row>
    <row r="29" spans="1:18" x14ac:dyDescent="0.2">
      <c r="A29" s="6"/>
      <c r="B29" s="76"/>
      <c r="C29" s="2"/>
      <c r="D29" s="78"/>
      <c r="E29" s="78"/>
      <c r="F29" s="58"/>
      <c r="G29" s="79"/>
      <c r="H29" s="53"/>
      <c r="I29" s="58"/>
      <c r="J29" s="58"/>
      <c r="K29" s="58"/>
      <c r="L29" s="58"/>
      <c r="M29" s="58"/>
      <c r="N29" s="58"/>
      <c r="O29" s="58"/>
      <c r="P29" s="80">
        <f t="shared" si="8"/>
        <v>0</v>
      </c>
      <c r="Q29" s="80" t="s">
        <v>194</v>
      </c>
      <c r="R29" s="80">
        <f t="shared" si="9"/>
        <v>0</v>
      </c>
    </row>
    <row r="30" spans="1:18" x14ac:dyDescent="0.2">
      <c r="A30" s="6"/>
      <c r="B30" s="76"/>
      <c r="C30" s="2"/>
      <c r="D30" s="78"/>
      <c r="E30" s="78"/>
      <c r="F30" s="58"/>
      <c r="G30" s="79"/>
      <c r="H30" s="53"/>
      <c r="I30" s="58"/>
      <c r="J30" s="58"/>
      <c r="K30" s="58"/>
      <c r="L30" s="58"/>
      <c r="M30" s="58"/>
      <c r="N30" s="58"/>
      <c r="O30" s="58"/>
      <c r="P30" s="80">
        <f t="shared" si="8"/>
        <v>0</v>
      </c>
      <c r="Q30" s="80" t="s">
        <v>194</v>
      </c>
      <c r="R30" s="80">
        <f t="shared" si="9"/>
        <v>0</v>
      </c>
    </row>
    <row r="31" spans="1:18" x14ac:dyDescent="0.2">
      <c r="A31" s="6"/>
      <c r="B31" s="76"/>
      <c r="C31" s="2"/>
      <c r="D31" s="78"/>
      <c r="E31" s="78"/>
      <c r="F31" s="58"/>
      <c r="G31" s="79"/>
      <c r="H31" s="53"/>
      <c r="I31" s="58"/>
      <c r="J31" s="58"/>
      <c r="K31" s="58"/>
      <c r="L31" s="58"/>
      <c r="M31" s="58"/>
      <c r="N31" s="58"/>
      <c r="O31" s="58"/>
      <c r="P31" s="80">
        <f t="shared" si="8"/>
        <v>0</v>
      </c>
      <c r="Q31" s="80" t="s">
        <v>194</v>
      </c>
      <c r="R31" s="80">
        <f t="shared" si="9"/>
        <v>0</v>
      </c>
    </row>
    <row r="32" spans="1:18" x14ac:dyDescent="0.2">
      <c r="B32" s="87"/>
      <c r="D32" s="87"/>
      <c r="E32" s="87"/>
      <c r="F32" s="87"/>
      <c r="G32" s="87"/>
      <c r="H32" s="87"/>
      <c r="I32" s="87"/>
      <c r="J32" s="87"/>
      <c r="K32" s="87"/>
      <c r="L32" s="87"/>
      <c r="M32" s="91"/>
      <c r="N32" s="91"/>
      <c r="O32" s="91"/>
      <c r="P32" s="84"/>
      <c r="Q32" s="84"/>
      <c r="R32" s="84"/>
    </row>
    <row r="33" spans="1:18" ht="15" x14ac:dyDescent="0.25">
      <c r="A33" s="25" t="s">
        <v>30</v>
      </c>
      <c r="B33" s="75"/>
      <c r="C33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84"/>
      <c r="R33" s="84"/>
    </row>
    <row r="34" spans="1:18" x14ac:dyDescent="0.2">
      <c r="A34" s="6" t="s">
        <v>166</v>
      </c>
      <c r="B34" s="76" t="s">
        <v>40</v>
      </c>
      <c r="C34" s="2" t="s">
        <v>171</v>
      </c>
      <c r="D34" s="78"/>
      <c r="E34" s="78"/>
      <c r="F34" s="58"/>
      <c r="G34" s="79"/>
      <c r="H34" s="53"/>
      <c r="I34" s="58"/>
      <c r="J34" s="58"/>
      <c r="K34" s="58"/>
      <c r="L34" s="58"/>
      <c r="M34" s="58" t="s">
        <v>218</v>
      </c>
      <c r="N34" s="58"/>
      <c r="O34" s="58"/>
      <c r="P34" s="80">
        <f t="shared" ref="P34:P35" si="10">SUM(D34:O34)</f>
        <v>0</v>
      </c>
      <c r="Q34" s="80" t="s">
        <v>194</v>
      </c>
      <c r="R34" s="80">
        <f t="shared" ref="R34:R35" si="11">COUNT(D34:O34)</f>
        <v>0</v>
      </c>
    </row>
    <row r="35" spans="1:18" x14ac:dyDescent="0.2">
      <c r="A35" s="6"/>
      <c r="B35" s="76"/>
      <c r="C35" s="62"/>
      <c r="D35" s="78"/>
      <c r="E35" s="78"/>
      <c r="F35" s="58"/>
      <c r="G35" s="79"/>
      <c r="H35" s="53"/>
      <c r="I35" s="58"/>
      <c r="J35" s="58"/>
      <c r="K35" s="58"/>
      <c r="L35" s="58"/>
      <c r="M35" s="58"/>
      <c r="N35" s="58"/>
      <c r="O35" s="58"/>
      <c r="P35" s="80">
        <f t="shared" si="10"/>
        <v>0</v>
      </c>
      <c r="Q35" s="80" t="s">
        <v>194</v>
      </c>
      <c r="R35" s="80">
        <f t="shared" si="11"/>
        <v>0</v>
      </c>
    </row>
    <row r="36" spans="1:18" x14ac:dyDescent="0.2">
      <c r="A36" s="6"/>
      <c r="B36" s="76"/>
      <c r="C36" s="2"/>
      <c r="D36" s="78"/>
      <c r="E36" s="78"/>
      <c r="F36" s="58"/>
      <c r="G36" s="79"/>
      <c r="H36" s="53"/>
      <c r="I36" s="58"/>
      <c r="J36" s="58"/>
      <c r="K36" s="58"/>
      <c r="L36" s="58"/>
      <c r="M36" s="58"/>
      <c r="N36" s="58"/>
      <c r="O36" s="58"/>
      <c r="P36" s="80">
        <f t="shared" ref="P36" si="12">SUM(D36:O36)</f>
        <v>0</v>
      </c>
      <c r="Q36" s="80" t="s">
        <v>194</v>
      </c>
      <c r="R36" s="80">
        <f t="shared" ref="R36" si="13">COUNT(D36:O36)</f>
        <v>0</v>
      </c>
    </row>
  </sheetData>
  <sortState xmlns:xlrd2="http://schemas.microsoft.com/office/spreadsheetml/2017/richdata2" ref="A5:R12">
    <sortCondition descending="1" ref="Q5:Q12"/>
    <sortCondition descending="1" ref="P5:P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R22"/>
  <sheetViews>
    <sheetView showGridLines="0" workbookViewId="0">
      <selection activeCell="A12" sqref="A12"/>
    </sheetView>
  </sheetViews>
  <sheetFormatPr defaultRowHeight="11.25" x14ac:dyDescent="0.2"/>
  <cols>
    <col min="1" max="1" width="20.8554687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23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31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6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 t="s">
        <v>103</v>
      </c>
      <c r="B5" s="56" t="s">
        <v>40</v>
      </c>
      <c r="C5" s="6" t="s">
        <v>104</v>
      </c>
      <c r="D5" s="78">
        <v>2</v>
      </c>
      <c r="E5" s="78">
        <v>2</v>
      </c>
      <c r="F5" s="58" t="s">
        <v>218</v>
      </c>
      <c r="G5" s="79">
        <v>2</v>
      </c>
      <c r="H5" s="53"/>
      <c r="I5" s="58"/>
      <c r="J5" s="58" t="s">
        <v>218</v>
      </c>
      <c r="K5" s="58"/>
      <c r="L5" s="58"/>
      <c r="M5" s="58"/>
      <c r="N5" s="58"/>
      <c r="O5" s="58"/>
      <c r="P5" s="80">
        <f t="shared" ref="P5:P7" si="0">SUM(D5:O5)</f>
        <v>6</v>
      </c>
      <c r="Q5" s="80" t="s">
        <v>194</v>
      </c>
      <c r="R5" s="80">
        <f t="shared" ref="R5:R7" si="1">COUNT(D5:O5)</f>
        <v>3</v>
      </c>
    </row>
    <row r="6" spans="1:18" customFormat="1" ht="10.5" customHeight="1" x14ac:dyDescent="0.25">
      <c r="A6" s="6" t="s">
        <v>368</v>
      </c>
      <c r="B6" s="56" t="s">
        <v>40</v>
      </c>
      <c r="C6" s="6" t="s">
        <v>121</v>
      </c>
      <c r="D6" s="78"/>
      <c r="E6" s="78"/>
      <c r="F6" s="58"/>
      <c r="G6" s="79"/>
      <c r="H6" s="53"/>
      <c r="I6" s="58"/>
      <c r="J6" s="58"/>
      <c r="K6" s="58"/>
      <c r="L6" s="58">
        <v>1</v>
      </c>
      <c r="M6" s="58"/>
      <c r="N6" s="58"/>
      <c r="O6" s="58"/>
      <c r="P6" s="80">
        <f t="shared" si="0"/>
        <v>1</v>
      </c>
      <c r="Q6" s="80" t="s">
        <v>194</v>
      </c>
      <c r="R6" s="80">
        <f t="shared" si="1"/>
        <v>1</v>
      </c>
    </row>
    <row r="7" spans="1:18" customFormat="1" ht="15" x14ac:dyDescent="0.25">
      <c r="A7" s="6" t="s">
        <v>438</v>
      </c>
      <c r="B7" s="56" t="s">
        <v>40</v>
      </c>
      <c r="C7" s="6" t="s">
        <v>53</v>
      </c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>
        <v>3</v>
      </c>
      <c r="P7" s="80">
        <f t="shared" si="0"/>
        <v>3</v>
      </c>
      <c r="Q7" s="80" t="s">
        <v>194</v>
      </c>
      <c r="R7" s="80">
        <f t="shared" si="1"/>
        <v>1</v>
      </c>
    </row>
    <row r="8" spans="1:18" x14ac:dyDescent="0.2">
      <c r="A8" s="6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ref="P8:P9" si="2">SUM(D8:O8)</f>
        <v>0</v>
      </c>
      <c r="Q8" s="80" t="s">
        <v>194</v>
      </c>
      <c r="R8" s="80">
        <f t="shared" ref="R8:R9" si="3">COUNT(D8:O8)</f>
        <v>0</v>
      </c>
    </row>
    <row r="9" spans="1:18" x14ac:dyDescent="0.2">
      <c r="A9" s="6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 t="shared" si="2"/>
        <v>0</v>
      </c>
      <c r="Q9" s="80" t="s">
        <v>194</v>
      </c>
      <c r="R9" s="80">
        <f t="shared" si="3"/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ht="15" x14ac:dyDescent="0.25">
      <c r="A11" s="26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4"/>
      <c r="R11" s="84"/>
    </row>
    <row r="12" spans="1:18" x14ac:dyDescent="0.2">
      <c r="A12" s="205" t="s">
        <v>52</v>
      </c>
      <c r="B12" s="56" t="s">
        <v>40</v>
      </c>
      <c r="C12" s="6" t="s">
        <v>53</v>
      </c>
      <c r="D12" s="78">
        <v>1</v>
      </c>
      <c r="E12" s="78">
        <v>1</v>
      </c>
      <c r="F12" s="58"/>
      <c r="G12" s="79">
        <v>1</v>
      </c>
      <c r="H12" s="53">
        <v>1</v>
      </c>
      <c r="I12" s="58"/>
      <c r="J12" s="58">
        <v>2</v>
      </c>
      <c r="K12" s="58">
        <v>1</v>
      </c>
      <c r="L12" s="58">
        <v>2</v>
      </c>
      <c r="M12" s="58"/>
      <c r="N12" s="58"/>
      <c r="O12" s="58"/>
      <c r="P12" s="80">
        <f t="shared" ref="P12:P13" si="4">SUM(D12:O12)</f>
        <v>9</v>
      </c>
      <c r="Q12" s="80">
        <f>+P12</f>
        <v>9</v>
      </c>
      <c r="R12" s="80">
        <f t="shared" ref="R12:R13" si="5">COUNT(D12:O12)</f>
        <v>7</v>
      </c>
    </row>
    <row r="13" spans="1:18" x14ac:dyDescent="0.2">
      <c r="A13" s="6" t="s">
        <v>304</v>
      </c>
      <c r="B13" s="56" t="s">
        <v>40</v>
      </c>
      <c r="C13" s="6" t="s">
        <v>305</v>
      </c>
      <c r="D13" s="78"/>
      <c r="E13" s="78"/>
      <c r="F13" s="58"/>
      <c r="G13" s="79"/>
      <c r="H13" s="53"/>
      <c r="I13" s="58"/>
      <c r="J13" s="58">
        <v>3</v>
      </c>
      <c r="K13" s="58"/>
      <c r="L13" s="58"/>
      <c r="M13" s="58"/>
      <c r="N13" s="58"/>
      <c r="O13" s="58"/>
      <c r="P13" s="80">
        <f t="shared" si="4"/>
        <v>3</v>
      </c>
      <c r="Q13" s="80" t="s">
        <v>194</v>
      </c>
      <c r="R13" s="80">
        <f t="shared" si="5"/>
        <v>1</v>
      </c>
    </row>
    <row r="14" spans="1:18" x14ac:dyDescent="0.2">
      <c r="A14" s="6" t="s">
        <v>436</v>
      </c>
      <c r="B14" s="56" t="s">
        <v>40</v>
      </c>
      <c r="C14" s="6" t="s">
        <v>53</v>
      </c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>
        <v>2</v>
      </c>
      <c r="P14" s="80">
        <f t="shared" ref="P14:P21" si="6">SUM(D14:O14)</f>
        <v>2</v>
      </c>
      <c r="Q14" s="80" t="s">
        <v>194</v>
      </c>
      <c r="R14" s="80">
        <f t="shared" ref="R14:R21" si="7">COUNT(D14:O14)</f>
        <v>1</v>
      </c>
    </row>
    <row r="15" spans="1:18" x14ac:dyDescent="0.2">
      <c r="A15" s="6" t="s">
        <v>437</v>
      </c>
      <c r="B15" s="56" t="s">
        <v>40</v>
      </c>
      <c r="C15" s="6" t="s">
        <v>439</v>
      </c>
      <c r="D15" s="78"/>
      <c r="E15" s="78"/>
      <c r="F15" s="58"/>
      <c r="G15" s="79"/>
      <c r="H15" s="53"/>
      <c r="I15" s="58"/>
      <c r="J15" s="58"/>
      <c r="K15" s="58"/>
      <c r="L15" s="58"/>
      <c r="M15" s="58"/>
      <c r="N15" s="58"/>
      <c r="O15" s="58" t="s">
        <v>218</v>
      </c>
      <c r="P15" s="80">
        <f t="shared" si="6"/>
        <v>0</v>
      </c>
      <c r="Q15" s="80" t="s">
        <v>194</v>
      </c>
      <c r="R15" s="80">
        <f t="shared" si="7"/>
        <v>0</v>
      </c>
    </row>
    <row r="16" spans="1:18" ht="17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5" x14ac:dyDescent="0.25">
      <c r="A18" s="26" t="s">
        <v>246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6" t="s">
        <v>442</v>
      </c>
      <c r="B19" s="56" t="s">
        <v>40</v>
      </c>
      <c r="C19" s="6" t="s">
        <v>309</v>
      </c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>
        <v>1</v>
      </c>
      <c r="P19" s="80">
        <f t="shared" si="6"/>
        <v>1</v>
      </c>
      <c r="Q19" s="80" t="s">
        <v>194</v>
      </c>
      <c r="R19" s="80">
        <f t="shared" si="7"/>
        <v>1</v>
      </c>
    </row>
    <row r="20" spans="1:18" x14ac:dyDescent="0.2">
      <c r="A20" s="6"/>
      <c r="B20" s="56"/>
      <c r="C20" s="6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6"/>
        <v>0</v>
      </c>
      <c r="Q20" s="80" t="s">
        <v>194</v>
      </c>
      <c r="R20" s="80">
        <f t="shared" si="7"/>
        <v>0</v>
      </c>
    </row>
    <row r="21" spans="1:18" x14ac:dyDescent="0.2">
      <c r="A21" s="6"/>
      <c r="B21" s="56"/>
      <c r="C21" s="6"/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6"/>
        <v>0</v>
      </c>
      <c r="Q21" s="80" t="s">
        <v>194</v>
      </c>
      <c r="R21" s="80">
        <f t="shared" si="7"/>
        <v>0</v>
      </c>
    </row>
    <row r="22" spans="1:18" x14ac:dyDescent="0.2">
      <c r="A22" s="12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</sheetData>
  <sortState xmlns:xlrd2="http://schemas.microsoft.com/office/spreadsheetml/2017/richdata2" ref="A12:P15">
    <sortCondition descending="1" ref="N12:N1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12"/>
  <sheetViews>
    <sheetView showGridLines="0" workbookViewId="0">
      <selection activeCell="A10" sqref="A10"/>
    </sheetView>
  </sheetViews>
  <sheetFormatPr defaultRowHeight="11.25" x14ac:dyDescent="0.2"/>
  <cols>
    <col min="1" max="1" width="19.4257812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24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 t="s">
        <v>120</v>
      </c>
      <c r="B5" s="58" t="s">
        <v>40</v>
      </c>
      <c r="C5" s="6" t="s">
        <v>121</v>
      </c>
      <c r="D5" s="78">
        <v>1</v>
      </c>
      <c r="E5" s="78"/>
      <c r="F5" s="58"/>
      <c r="G5" s="79"/>
      <c r="H5" s="53"/>
      <c r="I5" s="58"/>
      <c r="J5" s="58">
        <v>4</v>
      </c>
      <c r="K5" s="58"/>
      <c r="L5" s="58">
        <v>2</v>
      </c>
      <c r="M5" s="58"/>
      <c r="N5" s="58"/>
      <c r="O5" s="58"/>
      <c r="P5" s="80">
        <f t="shared" ref="P5" si="0">SUM(D5:O5)</f>
        <v>7</v>
      </c>
      <c r="Q5" s="80" t="s">
        <v>194</v>
      </c>
      <c r="R5" s="80">
        <f t="shared" ref="R5" si="1">COUNT(D5:O5)</f>
        <v>3</v>
      </c>
    </row>
    <row r="6" spans="1:18" x14ac:dyDescent="0.2">
      <c r="A6" s="9" t="s">
        <v>31</v>
      </c>
      <c r="B6" s="58" t="s">
        <v>40</v>
      </c>
      <c r="C6" s="8" t="s">
        <v>32</v>
      </c>
      <c r="D6" s="78"/>
      <c r="E6" s="78"/>
      <c r="F6" s="58">
        <v>1</v>
      </c>
      <c r="G6" s="79"/>
      <c r="H6" s="53"/>
      <c r="I6" s="58"/>
      <c r="J6" s="58">
        <v>3</v>
      </c>
      <c r="K6" s="58">
        <v>2</v>
      </c>
      <c r="L6" s="58">
        <v>1</v>
      </c>
      <c r="M6" s="58" t="s">
        <v>218</v>
      </c>
      <c r="N6" s="58"/>
      <c r="O6" s="58"/>
      <c r="P6" s="80">
        <f t="shared" ref="P6:P7" si="2">SUM(D6:O6)</f>
        <v>7</v>
      </c>
      <c r="Q6" s="80" t="s">
        <v>194</v>
      </c>
      <c r="R6" s="80">
        <f t="shared" ref="R6:R7" si="3">COUNT(D6:O6)</f>
        <v>4</v>
      </c>
    </row>
    <row r="7" spans="1:18" x14ac:dyDescent="0.2">
      <c r="A7" s="6" t="s">
        <v>306</v>
      </c>
      <c r="B7" s="56" t="s">
        <v>40</v>
      </c>
      <c r="C7" s="6" t="s">
        <v>307</v>
      </c>
      <c r="D7" s="78"/>
      <c r="E7" s="78"/>
      <c r="F7" s="58"/>
      <c r="G7" s="79"/>
      <c r="H7" s="53"/>
      <c r="I7" s="58"/>
      <c r="J7" s="58" t="s">
        <v>218</v>
      </c>
      <c r="K7" s="58"/>
      <c r="L7" s="58"/>
      <c r="M7" s="58"/>
      <c r="N7" s="58"/>
      <c r="O7" s="58"/>
      <c r="P7" s="80">
        <f t="shared" si="2"/>
        <v>0</v>
      </c>
      <c r="Q7" s="80" t="s">
        <v>194</v>
      </c>
      <c r="R7" s="80">
        <f t="shared" si="3"/>
        <v>0</v>
      </c>
    </row>
    <row r="8" spans="1:18" ht="15" x14ac:dyDescent="0.25">
      <c r="A8"/>
      <c r="B8" s="75"/>
      <c r="C8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ht="15" x14ac:dyDescent="0.25">
      <c r="A9" s="25" t="s">
        <v>1</v>
      </c>
      <c r="B9" s="75"/>
      <c r="C9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 x14ac:dyDescent="0.2">
      <c r="A10" s="205" t="s">
        <v>251</v>
      </c>
      <c r="B10" s="56" t="s">
        <v>40</v>
      </c>
      <c r="C10" s="6" t="s">
        <v>32</v>
      </c>
      <c r="D10" s="96"/>
      <c r="E10" s="96"/>
      <c r="F10" s="53">
        <v>2</v>
      </c>
      <c r="G10" s="54"/>
      <c r="H10" s="53"/>
      <c r="I10" s="53"/>
      <c r="J10" s="53">
        <v>2</v>
      </c>
      <c r="K10" s="53">
        <v>1</v>
      </c>
      <c r="L10" s="53">
        <v>3</v>
      </c>
      <c r="M10" s="53">
        <v>2</v>
      </c>
      <c r="N10" s="53"/>
      <c r="O10" s="53"/>
      <c r="P10" s="80">
        <f t="shared" ref="P10:P11" si="4">SUM(D10:O10)</f>
        <v>10</v>
      </c>
      <c r="Q10" s="80">
        <f>+P10</f>
        <v>10</v>
      </c>
      <c r="R10" s="80">
        <f t="shared" ref="R10:R11" si="5">COUNT(D10:O10)</f>
        <v>5</v>
      </c>
    </row>
    <row r="11" spans="1:18" x14ac:dyDescent="0.2">
      <c r="A11" s="6" t="s">
        <v>330</v>
      </c>
      <c r="B11" s="56" t="s">
        <v>40</v>
      </c>
      <c r="C11" s="6" t="s">
        <v>331</v>
      </c>
      <c r="D11" s="96"/>
      <c r="E11" s="96"/>
      <c r="F11" s="53"/>
      <c r="G11" s="54"/>
      <c r="H11" s="53"/>
      <c r="I11" s="53"/>
      <c r="J11" s="53"/>
      <c r="K11" s="53" t="s">
        <v>218</v>
      </c>
      <c r="L11" s="53"/>
      <c r="M11" s="53"/>
      <c r="N11" s="53"/>
      <c r="O11" s="53"/>
      <c r="P11" s="80">
        <f t="shared" si="4"/>
        <v>0</v>
      </c>
      <c r="Q11" s="80" t="s">
        <v>194</v>
      </c>
      <c r="R11" s="80">
        <f t="shared" si="5"/>
        <v>0</v>
      </c>
    </row>
    <row r="12" spans="1:18" x14ac:dyDescent="0.2">
      <c r="A12" s="6"/>
      <c r="B12" s="56"/>
      <c r="C12" s="6"/>
      <c r="D12" s="96"/>
      <c r="E12" s="96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80">
        <f t="shared" ref="P12" si="6">SUM(D12:O12)</f>
        <v>0</v>
      </c>
      <c r="Q12" s="80" t="s">
        <v>194</v>
      </c>
      <c r="R12" s="80">
        <f t="shared" ref="R12" si="7">COUNT(D12:O12)</f>
        <v>0</v>
      </c>
    </row>
  </sheetData>
  <sortState xmlns:xlrd2="http://schemas.microsoft.com/office/spreadsheetml/2017/richdata2" ref="A5:P7">
    <sortCondition descending="1" ref="N5:N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DAB7-39E7-4C09-AF9B-DAC438111F29}">
  <sheetPr>
    <pageSetUpPr fitToPage="1"/>
  </sheetPr>
  <dimension ref="A1:R12"/>
  <sheetViews>
    <sheetView showGridLines="0" workbookViewId="0">
      <selection activeCell="C13" sqref="C13"/>
    </sheetView>
  </sheetViews>
  <sheetFormatPr defaultRowHeight="11.25" x14ac:dyDescent="0.2"/>
  <cols>
    <col min="1" max="1" width="20.8554687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259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58"/>
      <c r="C5" s="6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 t="shared" ref="P5:P7" si="0">SUM(D5:O5)</f>
        <v>0</v>
      </c>
      <c r="Q5" s="80" t="s">
        <v>194</v>
      </c>
      <c r="R5" s="80">
        <f t="shared" ref="R5:R7" si="1">COUNT(D5:O5)</f>
        <v>0</v>
      </c>
    </row>
    <row r="6" spans="1:18" x14ac:dyDescent="0.2">
      <c r="A6" s="9"/>
      <c r="B6" s="58"/>
      <c r="C6" s="8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si="0"/>
        <v>0</v>
      </c>
      <c r="Q6" s="80" t="s">
        <v>194</v>
      </c>
      <c r="R6" s="80">
        <f t="shared" si="1"/>
        <v>0</v>
      </c>
    </row>
    <row r="7" spans="1:18" x14ac:dyDescent="0.2">
      <c r="A7" s="6"/>
      <c r="B7" s="56"/>
      <c r="C7" s="6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ht="15" x14ac:dyDescent="0.25">
      <c r="A8"/>
      <c r="B8" s="75"/>
      <c r="C8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ht="15" x14ac:dyDescent="0.25">
      <c r="A9" s="25" t="s">
        <v>1</v>
      </c>
      <c r="B9" s="75"/>
      <c r="C9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 x14ac:dyDescent="0.2">
      <c r="A10" s="6" t="s">
        <v>260</v>
      </c>
      <c r="B10" s="56" t="s">
        <v>40</v>
      </c>
      <c r="C10" s="6" t="s">
        <v>382</v>
      </c>
      <c r="D10" s="96"/>
      <c r="E10" s="96"/>
      <c r="F10" s="53"/>
      <c r="G10" s="54">
        <v>2</v>
      </c>
      <c r="H10" s="53"/>
      <c r="I10" s="53"/>
      <c r="J10" s="53"/>
      <c r="K10" s="53" t="s">
        <v>218</v>
      </c>
      <c r="L10" s="53"/>
      <c r="M10" s="53"/>
      <c r="N10" s="53"/>
      <c r="O10" s="53"/>
      <c r="P10" s="80">
        <f t="shared" ref="P10:P12" si="2">SUM(D10:O10)</f>
        <v>2</v>
      </c>
      <c r="Q10" s="80" t="s">
        <v>194</v>
      </c>
      <c r="R10" s="80">
        <f t="shared" ref="R10:R12" si="3">COUNT(D10:O10)</f>
        <v>1</v>
      </c>
    </row>
    <row r="11" spans="1:18" x14ac:dyDescent="0.2">
      <c r="A11" s="6" t="s">
        <v>261</v>
      </c>
      <c r="B11" s="56" t="s">
        <v>40</v>
      </c>
      <c r="C11" s="6" t="s">
        <v>382</v>
      </c>
      <c r="D11" s="96"/>
      <c r="E11" s="96"/>
      <c r="F11" s="53"/>
      <c r="G11" s="54">
        <v>1</v>
      </c>
      <c r="H11" s="53"/>
      <c r="I11" s="53"/>
      <c r="J11" s="53"/>
      <c r="K11" s="53" t="s">
        <v>218</v>
      </c>
      <c r="L11" s="53"/>
      <c r="M11" s="53"/>
      <c r="N11" s="53"/>
      <c r="O11" s="53"/>
      <c r="P11" s="80">
        <f t="shared" si="2"/>
        <v>1</v>
      </c>
      <c r="Q11" s="80" t="s">
        <v>194</v>
      </c>
      <c r="R11" s="80">
        <f t="shared" si="3"/>
        <v>1</v>
      </c>
    </row>
    <row r="12" spans="1:18" x14ac:dyDescent="0.2">
      <c r="A12" s="6" t="s">
        <v>332</v>
      </c>
      <c r="B12" s="56" t="s">
        <v>40</v>
      </c>
      <c r="C12" s="6" t="s">
        <v>383</v>
      </c>
      <c r="D12" s="96"/>
      <c r="E12" s="96"/>
      <c r="F12" s="53"/>
      <c r="G12" s="54"/>
      <c r="H12" s="53"/>
      <c r="I12" s="53"/>
      <c r="J12" s="53"/>
      <c r="K12" s="53">
        <v>1</v>
      </c>
      <c r="L12" s="53"/>
      <c r="M12" s="53"/>
      <c r="N12" s="53"/>
      <c r="O12" s="53"/>
      <c r="P12" s="80">
        <f t="shared" si="2"/>
        <v>1</v>
      </c>
      <c r="Q12" s="80" t="s">
        <v>194</v>
      </c>
      <c r="R12" s="80">
        <f t="shared" si="3"/>
        <v>1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R19"/>
  <sheetViews>
    <sheetView showGridLines="0" workbookViewId="0">
      <selection activeCell="A5" sqref="A5"/>
    </sheetView>
  </sheetViews>
  <sheetFormatPr defaultRowHeight="11.25" x14ac:dyDescent="0.2"/>
  <cols>
    <col min="1" max="1" width="22.5703125" style="1" customWidth="1"/>
    <col min="2" max="2" width="7.85546875" style="3" customWidth="1"/>
    <col min="3" max="3" width="10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25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05" t="s">
        <v>152</v>
      </c>
      <c r="B5" s="56" t="s">
        <v>40</v>
      </c>
      <c r="C5" s="6" t="s">
        <v>109</v>
      </c>
      <c r="D5" s="78">
        <v>1</v>
      </c>
      <c r="E5" s="78"/>
      <c r="F5" s="58">
        <v>1</v>
      </c>
      <c r="G5" s="79"/>
      <c r="H5" s="53"/>
      <c r="I5" s="58"/>
      <c r="J5" s="58"/>
      <c r="K5" s="58"/>
      <c r="L5" s="58">
        <v>1</v>
      </c>
      <c r="M5" s="58"/>
      <c r="N5" s="58">
        <v>1</v>
      </c>
      <c r="O5" s="58">
        <v>1</v>
      </c>
      <c r="P5" s="80">
        <f>SUM(D5:O5)</f>
        <v>5</v>
      </c>
      <c r="Q5" s="80">
        <f>+P5</f>
        <v>5</v>
      </c>
      <c r="R5" s="80">
        <f>COUNT(D5:O5)</f>
        <v>5</v>
      </c>
    </row>
    <row r="6" spans="1:18" x14ac:dyDescent="0.2">
      <c r="A6" s="63" t="s">
        <v>33</v>
      </c>
      <c r="B6" s="76" t="s">
        <v>40</v>
      </c>
      <c r="C6" s="2" t="s">
        <v>32</v>
      </c>
      <c r="D6" s="78"/>
      <c r="E6" s="78"/>
      <c r="F6" s="58">
        <v>3</v>
      </c>
      <c r="G6" s="79"/>
      <c r="H6" s="53"/>
      <c r="I6" s="58"/>
      <c r="J6" s="58">
        <v>2</v>
      </c>
      <c r="K6" s="58"/>
      <c r="L6" s="58">
        <v>2</v>
      </c>
      <c r="M6" s="58">
        <v>1</v>
      </c>
      <c r="N6" s="58"/>
      <c r="O6" s="58"/>
      <c r="P6" s="80">
        <f>SUM(D6:O6)</f>
        <v>8</v>
      </c>
      <c r="Q6" s="80" t="s">
        <v>194</v>
      </c>
      <c r="R6" s="80">
        <f>COUNT(D6:O6)</f>
        <v>4</v>
      </c>
    </row>
    <row r="7" spans="1:18" x14ac:dyDescent="0.2">
      <c r="A7" s="6" t="s">
        <v>310</v>
      </c>
      <c r="B7" s="76"/>
      <c r="C7" s="2" t="s">
        <v>311</v>
      </c>
      <c r="D7" s="78"/>
      <c r="E7" s="78"/>
      <c r="F7" s="58"/>
      <c r="G7" s="79"/>
      <c r="H7" s="53"/>
      <c r="I7" s="58"/>
      <c r="J7" s="58">
        <v>1</v>
      </c>
      <c r="K7" s="58"/>
      <c r="L7" s="58"/>
      <c r="M7" s="58"/>
      <c r="N7" s="58"/>
      <c r="O7" s="58"/>
      <c r="P7" s="80">
        <f>SUM(D7:O7)</f>
        <v>1</v>
      </c>
      <c r="Q7" s="80" t="s">
        <v>194</v>
      </c>
      <c r="R7" s="80">
        <f>COUNT(D7:O7)</f>
        <v>1</v>
      </c>
    </row>
    <row r="8" spans="1:18" ht="15" x14ac:dyDescent="0.25">
      <c r="A8"/>
      <c r="B8" s="75"/>
      <c r="C8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84"/>
    </row>
    <row r="9" spans="1:18" ht="15" x14ac:dyDescent="0.25">
      <c r="A9" s="25" t="s">
        <v>1</v>
      </c>
      <c r="B9" s="75"/>
      <c r="C9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84"/>
      <c r="R9" s="84"/>
    </row>
    <row r="10" spans="1:18" s="10" customFormat="1" x14ac:dyDescent="0.2">
      <c r="A10" s="205" t="s">
        <v>34</v>
      </c>
      <c r="B10" s="56" t="s">
        <v>40</v>
      </c>
      <c r="C10" s="6" t="s">
        <v>35</v>
      </c>
      <c r="D10" s="96">
        <v>2</v>
      </c>
      <c r="E10" s="96"/>
      <c r="F10" s="53">
        <v>2</v>
      </c>
      <c r="G10" s="54"/>
      <c r="H10" s="53"/>
      <c r="I10" s="53"/>
      <c r="J10" s="53">
        <v>3</v>
      </c>
      <c r="K10" s="53"/>
      <c r="L10" s="53">
        <v>3</v>
      </c>
      <c r="M10" s="53">
        <v>3</v>
      </c>
      <c r="N10" s="53"/>
      <c r="O10" s="53"/>
      <c r="P10" s="80">
        <f>SUM(D10:O10)</f>
        <v>13</v>
      </c>
      <c r="Q10" s="80">
        <f>+P10</f>
        <v>13</v>
      </c>
      <c r="R10" s="80">
        <f>COUNT(D10:O10)</f>
        <v>5</v>
      </c>
    </row>
    <row r="11" spans="1:18" x14ac:dyDescent="0.2">
      <c r="A11" s="6" t="s">
        <v>217</v>
      </c>
      <c r="B11" s="56" t="s">
        <v>40</v>
      </c>
      <c r="C11" s="6" t="s">
        <v>35</v>
      </c>
      <c r="D11" s="96">
        <v>3</v>
      </c>
      <c r="E11" s="96"/>
      <c r="F11" s="53">
        <v>4</v>
      </c>
      <c r="G11" s="54"/>
      <c r="H11" s="53"/>
      <c r="I11" s="53"/>
      <c r="J11" s="53">
        <v>5</v>
      </c>
      <c r="K11" s="53"/>
      <c r="L11" s="53"/>
      <c r="M11" s="53">
        <v>2</v>
      </c>
      <c r="N11" s="53"/>
      <c r="O11" s="53"/>
      <c r="P11" s="80">
        <f>SUM(D11:O11)</f>
        <v>14</v>
      </c>
      <c r="Q11" s="80" t="s">
        <v>194</v>
      </c>
      <c r="R11" s="80">
        <f>COUNT(D11:O11)</f>
        <v>4</v>
      </c>
    </row>
    <row r="12" spans="1:18" x14ac:dyDescent="0.2">
      <c r="A12" s="6" t="s">
        <v>308</v>
      </c>
      <c r="B12" s="56" t="s">
        <v>40</v>
      </c>
      <c r="C12" s="6" t="s">
        <v>309</v>
      </c>
      <c r="D12" s="96"/>
      <c r="E12" s="96"/>
      <c r="F12" s="53"/>
      <c r="G12" s="54"/>
      <c r="H12" s="53"/>
      <c r="I12" s="53"/>
      <c r="J12" s="53">
        <v>4</v>
      </c>
      <c r="K12" s="53"/>
      <c r="L12" s="53"/>
      <c r="M12" s="53"/>
      <c r="N12" s="53"/>
      <c r="O12" s="53">
        <v>2</v>
      </c>
      <c r="P12" s="80">
        <f>SUM(D12:O12)</f>
        <v>6</v>
      </c>
      <c r="Q12" s="80" t="s">
        <v>194</v>
      </c>
      <c r="R12" s="80">
        <f>COUNT(D12:O12)</f>
        <v>2</v>
      </c>
    </row>
    <row r="13" spans="1:18" x14ac:dyDescent="0.2">
      <c r="A13" s="6"/>
      <c r="B13" s="56"/>
      <c r="C13" s="6"/>
      <c r="D13" s="96"/>
      <c r="E13" s="96"/>
      <c r="F13" s="53"/>
      <c r="G13" s="54"/>
      <c r="H13" s="53"/>
      <c r="I13" s="53"/>
      <c r="J13" s="53"/>
      <c r="K13" s="53"/>
      <c r="L13" s="53"/>
      <c r="M13" s="53"/>
      <c r="N13" s="53"/>
      <c r="O13" s="53"/>
      <c r="P13" s="80">
        <f>SUM(D13:O13)</f>
        <v>0</v>
      </c>
      <c r="Q13" s="80" t="s">
        <v>194</v>
      </c>
      <c r="R13" s="80">
        <f>COUNT(D13:O13)</f>
        <v>0</v>
      </c>
    </row>
    <row r="14" spans="1:18" x14ac:dyDescent="0.2">
      <c r="A14" s="6"/>
      <c r="B14" s="56"/>
      <c r="C14" s="6"/>
      <c r="D14" s="96"/>
      <c r="E14" s="96"/>
      <c r="F14" s="53"/>
      <c r="G14" s="54"/>
      <c r="H14" s="53"/>
      <c r="I14" s="53"/>
      <c r="J14" s="53"/>
      <c r="K14" s="53"/>
      <c r="L14" s="53"/>
      <c r="M14" s="53"/>
      <c r="N14" s="53"/>
      <c r="O14" s="53"/>
      <c r="P14" s="80">
        <f>SUM(D14:O14)</f>
        <v>0</v>
      </c>
      <c r="Q14" s="80" t="s">
        <v>194</v>
      </c>
      <c r="R14" s="80">
        <f>COUNT(D14:O14)</f>
        <v>0</v>
      </c>
    </row>
    <row r="15" spans="1:18" x14ac:dyDescent="0.2">
      <c r="B15" s="87"/>
      <c r="D15" s="87"/>
      <c r="E15" s="87"/>
      <c r="F15" s="87"/>
      <c r="G15" s="87"/>
      <c r="H15" s="87"/>
      <c r="I15" s="87"/>
      <c r="J15" s="87"/>
      <c r="K15" s="87"/>
      <c r="L15" s="87"/>
      <c r="M15" s="91"/>
      <c r="N15" s="91"/>
      <c r="O15" s="91"/>
      <c r="P15" s="84"/>
      <c r="Q15" s="84"/>
      <c r="R15" s="84"/>
    </row>
    <row r="16" spans="1:18" ht="15" x14ac:dyDescent="0.25">
      <c r="A16" s="25" t="s">
        <v>29</v>
      </c>
      <c r="B16" s="75"/>
      <c r="C16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84"/>
      <c r="Q16" s="84"/>
      <c r="R16" s="84"/>
    </row>
    <row r="17" spans="1:18" x14ac:dyDescent="0.2">
      <c r="A17" s="6"/>
      <c r="B17" s="77"/>
      <c r="C17" s="5"/>
      <c r="D17" s="78"/>
      <c r="E17" s="78"/>
      <c r="F17" s="58"/>
      <c r="G17" s="79"/>
      <c r="H17" s="53"/>
      <c r="I17" s="58"/>
      <c r="J17" s="58"/>
      <c r="K17" s="58"/>
      <c r="L17" s="58"/>
      <c r="M17" s="58"/>
      <c r="N17" s="58"/>
      <c r="O17" s="58"/>
      <c r="P17" s="80">
        <f t="shared" ref="P17" si="0">SUM(D17:O17)</f>
        <v>0</v>
      </c>
      <c r="Q17" s="80" t="s">
        <v>194</v>
      </c>
      <c r="R17" s="80">
        <f t="shared" ref="R17" si="1">COUNT(D17:O17)</f>
        <v>0</v>
      </c>
    </row>
    <row r="18" spans="1:18" x14ac:dyDescent="0.2">
      <c r="A18" s="6"/>
      <c r="B18" s="77"/>
      <c r="C18" s="5"/>
      <c r="D18" s="78"/>
      <c r="E18" s="78"/>
      <c r="F18" s="58"/>
      <c r="G18" s="79"/>
      <c r="H18" s="53"/>
      <c r="I18" s="58"/>
      <c r="J18" s="58"/>
      <c r="K18" s="58"/>
      <c r="L18" s="58"/>
      <c r="M18" s="58"/>
      <c r="N18" s="58"/>
      <c r="O18" s="58"/>
      <c r="P18" s="80">
        <f t="shared" ref="P18:P19" si="2">SUM(D18:O18)</f>
        <v>0</v>
      </c>
      <c r="Q18" s="80" t="s">
        <v>194</v>
      </c>
      <c r="R18" s="80">
        <f t="shared" ref="R18:R19" si="3">COUNT(D18:O18)</f>
        <v>0</v>
      </c>
    </row>
    <row r="19" spans="1:18" x14ac:dyDescent="0.2">
      <c r="A19" s="6"/>
      <c r="B19" s="77"/>
      <c r="C19" s="5"/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/>
      <c r="P19" s="80">
        <f t="shared" si="2"/>
        <v>0</v>
      </c>
      <c r="Q19" s="80" t="s">
        <v>194</v>
      </c>
      <c r="R19" s="80">
        <f t="shared" si="3"/>
        <v>0</v>
      </c>
    </row>
  </sheetData>
  <sortState xmlns:xlrd2="http://schemas.microsoft.com/office/spreadsheetml/2017/richdata2" ref="A5:R7">
    <sortCondition ref="Q5:Q7"/>
    <sortCondition descending="1" ref="P5:P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R17"/>
  <sheetViews>
    <sheetView showGridLines="0" workbookViewId="0">
      <selection activeCell="O13" sqref="O13"/>
    </sheetView>
  </sheetViews>
  <sheetFormatPr defaultRowHeight="11.25" x14ac:dyDescent="0.2"/>
  <cols>
    <col min="1" max="1" width="23" style="3" customWidth="1"/>
    <col min="2" max="2" width="7.85546875" style="87" customWidth="1"/>
    <col min="3" max="3" width="11.42578125" style="3" customWidth="1"/>
    <col min="4" max="12" width="7.28515625" style="3" customWidth="1"/>
    <col min="13" max="15" width="7.28515625" style="4" customWidth="1"/>
    <col min="16" max="16384" width="9.140625" style="3"/>
  </cols>
  <sheetData>
    <row r="1" spans="1:18" ht="15" customHeight="1" x14ac:dyDescent="0.2">
      <c r="A1" s="14"/>
      <c r="B1" s="93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ht="57.75" customHeight="1" x14ac:dyDescent="0.2">
      <c r="A2" s="35" t="s">
        <v>10</v>
      </c>
      <c r="B2" s="94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ht="14.25" customHeight="1" x14ac:dyDescent="0.2">
      <c r="A3" s="33" t="s">
        <v>5</v>
      </c>
      <c r="B3" s="82" t="s">
        <v>39</v>
      </c>
      <c r="C3" s="34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customFormat="1" ht="15" x14ac:dyDescent="0.25">
      <c r="A4" s="25" t="s">
        <v>0</v>
      </c>
      <c r="B4" s="75"/>
    </row>
    <row r="5" spans="1:18" s="1" customFormat="1" x14ac:dyDescent="0.2">
      <c r="A5" s="18"/>
      <c r="B5" s="76"/>
      <c r="C5" s="2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 t="shared" ref="P5:P8" si="0">SUM(D5:O5)</f>
        <v>0</v>
      </c>
      <c r="Q5" s="80" t="s">
        <v>194</v>
      </c>
      <c r="R5" s="80">
        <f t="shared" ref="R5:R8" si="1">COUNT(D5:O5)</f>
        <v>0</v>
      </c>
    </row>
    <row r="6" spans="1:18" s="10" customFormat="1" x14ac:dyDescent="0.2">
      <c r="A6" s="19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si="0"/>
        <v>0</v>
      </c>
      <c r="Q6" s="80" t="s">
        <v>194</v>
      </c>
      <c r="R6" s="80">
        <f t="shared" si="1"/>
        <v>0</v>
      </c>
    </row>
    <row r="7" spans="1:18" s="10" customFormat="1" x14ac:dyDescent="0.2">
      <c r="A7" s="20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s="10" customFormat="1" x14ac:dyDescent="0.2">
      <c r="A8" s="5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0"/>
        <v>0</v>
      </c>
      <c r="Q8" s="80" t="s">
        <v>194</v>
      </c>
      <c r="R8" s="80">
        <f t="shared" si="1"/>
        <v>0</v>
      </c>
    </row>
    <row r="9" spans="1:18" s="10" customFormat="1" x14ac:dyDescent="0.2">
      <c r="A9" s="5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 t="shared" ref="P9" si="2">SUM(D9:O9)</f>
        <v>0</v>
      </c>
      <c r="Q9" s="80" t="s">
        <v>194</v>
      </c>
      <c r="R9" s="80">
        <f t="shared" ref="R9" si="3">COUNT(D9:O9)</f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7"/>
      <c r="R10" s="87"/>
    </row>
    <row r="11" spans="1:18" ht="15" x14ac:dyDescent="0.25">
      <c r="A11" s="10"/>
      <c r="B11" s="83"/>
      <c r="C11" s="1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7"/>
      <c r="R11" s="87"/>
    </row>
    <row r="12" spans="1:18" customFormat="1" ht="15" x14ac:dyDescent="0.25">
      <c r="A12" s="25" t="s">
        <v>1</v>
      </c>
      <c r="B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x14ac:dyDescent="0.2">
      <c r="A13" s="6" t="s">
        <v>402</v>
      </c>
      <c r="B13" s="56" t="s">
        <v>40</v>
      </c>
      <c r="C13" s="6" t="s">
        <v>403</v>
      </c>
      <c r="D13" s="96"/>
      <c r="E13" s="96"/>
      <c r="F13" s="53"/>
      <c r="G13" s="54"/>
      <c r="H13" s="53"/>
      <c r="I13" s="53"/>
      <c r="J13" s="53"/>
      <c r="K13" s="53"/>
      <c r="L13" s="53"/>
      <c r="M13" s="53"/>
      <c r="N13" s="53">
        <v>1</v>
      </c>
      <c r="O13" s="58">
        <v>1</v>
      </c>
      <c r="P13" s="80">
        <f t="shared" ref="P13:P16" si="4">SUM(D13:O13)</f>
        <v>2</v>
      </c>
      <c r="Q13" s="80" t="s">
        <v>194</v>
      </c>
      <c r="R13" s="80">
        <f t="shared" ref="R13:R16" si="5">COUNT(D13:O13)</f>
        <v>2</v>
      </c>
    </row>
    <row r="14" spans="1:18" x14ac:dyDescent="0.2">
      <c r="A14" s="6"/>
      <c r="B14" s="56"/>
      <c r="C14" s="6"/>
      <c r="D14" s="96"/>
      <c r="E14" s="96"/>
      <c r="F14" s="53"/>
      <c r="G14" s="54"/>
      <c r="H14" s="53"/>
      <c r="I14" s="53"/>
      <c r="J14" s="53"/>
      <c r="K14" s="53"/>
      <c r="L14" s="53"/>
      <c r="M14" s="53"/>
      <c r="N14" s="53"/>
      <c r="O14" s="58"/>
      <c r="P14" s="80">
        <f t="shared" si="4"/>
        <v>0</v>
      </c>
      <c r="Q14" s="80" t="s">
        <v>194</v>
      </c>
      <c r="R14" s="80">
        <f t="shared" si="5"/>
        <v>0</v>
      </c>
    </row>
    <row r="15" spans="1:18" ht="12" x14ac:dyDescent="0.2">
      <c r="A15" s="174"/>
      <c r="B15" s="175"/>
      <c r="C15" s="174"/>
      <c r="D15" s="96"/>
      <c r="E15" s="96"/>
      <c r="F15" s="53"/>
      <c r="G15" s="54"/>
      <c r="H15" s="53"/>
      <c r="I15" s="53"/>
      <c r="J15" s="53"/>
      <c r="K15" s="53"/>
      <c r="L15" s="53"/>
      <c r="M15" s="53"/>
      <c r="N15" s="53"/>
      <c r="O15" s="58"/>
      <c r="P15" s="80">
        <f t="shared" si="4"/>
        <v>0</v>
      </c>
      <c r="Q15" s="80" t="s">
        <v>194</v>
      </c>
      <c r="R15" s="80">
        <f t="shared" si="5"/>
        <v>0</v>
      </c>
    </row>
    <row r="16" spans="1:18" ht="12" x14ac:dyDescent="0.2">
      <c r="A16" s="27"/>
      <c r="B16" s="95"/>
      <c r="C16" s="27"/>
      <c r="D16" s="78"/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/>
      <c r="P16" s="80">
        <f t="shared" si="4"/>
        <v>0</v>
      </c>
      <c r="Q16" s="80" t="s">
        <v>194</v>
      </c>
      <c r="R16" s="80">
        <f t="shared" si="5"/>
        <v>0</v>
      </c>
    </row>
    <row r="17" spans="1:18" ht="12" x14ac:dyDescent="0.2">
      <c r="A17" s="27"/>
      <c r="B17" s="95"/>
      <c r="C17" s="27"/>
      <c r="D17" s="78"/>
      <c r="E17" s="78"/>
      <c r="F17" s="58"/>
      <c r="G17" s="79"/>
      <c r="H17" s="53"/>
      <c r="I17" s="58"/>
      <c r="J17" s="58"/>
      <c r="K17" s="58"/>
      <c r="L17" s="58"/>
      <c r="M17" s="58"/>
      <c r="N17" s="58"/>
      <c r="O17" s="58"/>
      <c r="P17" s="80">
        <f t="shared" ref="P17" si="6">SUM(D17:O17)</f>
        <v>0</v>
      </c>
      <c r="Q17" s="80" t="s">
        <v>194</v>
      </c>
      <c r="R17" s="80">
        <f t="shared" ref="R17" si="7">COUNT(D17:O17)</f>
        <v>0</v>
      </c>
    </row>
  </sheetData>
  <sortState xmlns:xlrd2="http://schemas.microsoft.com/office/spreadsheetml/2017/richdata2" ref="A4:O12">
    <sortCondition descending="1" ref="M4:M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R31"/>
  <sheetViews>
    <sheetView showGridLines="0" workbookViewId="0">
      <selection activeCell="A14" sqref="A14"/>
    </sheetView>
  </sheetViews>
  <sheetFormatPr defaultRowHeight="11.25" x14ac:dyDescent="0.2"/>
  <cols>
    <col min="1" max="1" width="24.7109375" style="1" customWidth="1"/>
    <col min="2" max="2" width="7.85546875" style="3" customWidth="1"/>
    <col min="3" max="3" width="11" style="3" customWidth="1"/>
    <col min="4" max="12" width="8.28515625" style="3" customWidth="1"/>
    <col min="13" max="15" width="8.28515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21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customFormat="1" ht="15" x14ac:dyDescent="0.25">
      <c r="A4" s="25" t="s">
        <v>0</v>
      </c>
      <c r="B4" s="75"/>
    </row>
    <row r="5" spans="1:18" x14ac:dyDescent="0.2">
      <c r="A5" s="6" t="s">
        <v>338</v>
      </c>
      <c r="B5" s="53" t="s">
        <v>40</v>
      </c>
      <c r="C5" s="6" t="s">
        <v>377</v>
      </c>
      <c r="D5" s="78"/>
      <c r="E5" s="78"/>
      <c r="F5" s="58"/>
      <c r="G5" s="79"/>
      <c r="H5" s="53"/>
      <c r="I5" s="58"/>
      <c r="J5" s="58"/>
      <c r="K5" s="58"/>
      <c r="L5" s="58">
        <v>4</v>
      </c>
      <c r="M5" s="58">
        <v>5</v>
      </c>
      <c r="N5" s="58"/>
      <c r="O5" s="58">
        <v>4</v>
      </c>
      <c r="P5" s="80">
        <f t="shared" ref="P5:P11" si="0">SUM(D5:O5)</f>
        <v>13</v>
      </c>
      <c r="Q5" s="80" t="s">
        <v>194</v>
      </c>
      <c r="R5" s="80">
        <f t="shared" ref="R5:R11" si="1">COUNT(D5:O5)</f>
        <v>3</v>
      </c>
    </row>
    <row r="6" spans="1:18" x14ac:dyDescent="0.2">
      <c r="A6" s="105" t="s">
        <v>110</v>
      </c>
      <c r="B6" s="53" t="s">
        <v>40</v>
      </c>
      <c r="C6" s="9" t="s">
        <v>142</v>
      </c>
      <c r="D6" s="78">
        <v>2</v>
      </c>
      <c r="E6" s="78"/>
      <c r="F6" s="58"/>
      <c r="G6" s="79"/>
      <c r="H6" s="53"/>
      <c r="I6" s="58"/>
      <c r="J6" s="58"/>
      <c r="K6" s="58"/>
      <c r="L6" s="58">
        <v>3</v>
      </c>
      <c r="M6" s="58">
        <v>3</v>
      </c>
      <c r="N6" s="58"/>
      <c r="O6" s="58"/>
      <c r="P6" s="80">
        <f t="shared" si="0"/>
        <v>8</v>
      </c>
      <c r="Q6" s="80" t="s">
        <v>194</v>
      </c>
      <c r="R6" s="80">
        <f t="shared" si="1"/>
        <v>3</v>
      </c>
    </row>
    <row r="7" spans="1:18" x14ac:dyDescent="0.2">
      <c r="A7" s="2" t="s">
        <v>220</v>
      </c>
      <c r="B7" s="76" t="s">
        <v>40</v>
      </c>
      <c r="C7" s="2" t="s">
        <v>225</v>
      </c>
      <c r="D7" s="78">
        <v>3</v>
      </c>
      <c r="E7" s="78"/>
      <c r="F7" s="58">
        <v>4</v>
      </c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7</v>
      </c>
      <c r="Q7" s="80" t="s">
        <v>194</v>
      </c>
      <c r="R7" s="80">
        <f t="shared" si="1"/>
        <v>2</v>
      </c>
    </row>
    <row r="8" spans="1:18" x14ac:dyDescent="0.2">
      <c r="A8" s="68" t="s">
        <v>339</v>
      </c>
      <c r="B8" s="53" t="s">
        <v>40</v>
      </c>
      <c r="C8" s="68" t="s">
        <v>377</v>
      </c>
      <c r="D8" s="101"/>
      <c r="E8" s="101"/>
      <c r="F8" s="72"/>
      <c r="G8" s="72"/>
      <c r="H8" s="67"/>
      <c r="I8" s="72"/>
      <c r="J8" s="72"/>
      <c r="K8" s="72"/>
      <c r="L8" s="72">
        <v>2</v>
      </c>
      <c r="M8" s="72">
        <v>2</v>
      </c>
      <c r="N8" s="72"/>
      <c r="O8" s="72">
        <v>1</v>
      </c>
      <c r="P8" s="80">
        <f t="shared" si="0"/>
        <v>5</v>
      </c>
      <c r="Q8" s="80" t="s">
        <v>194</v>
      </c>
      <c r="R8" s="80">
        <f t="shared" si="1"/>
        <v>3</v>
      </c>
    </row>
    <row r="9" spans="1:18" x14ac:dyDescent="0.2">
      <c r="A9" s="135" t="s">
        <v>126</v>
      </c>
      <c r="B9" s="53" t="s">
        <v>40</v>
      </c>
      <c r="C9" s="135" t="s">
        <v>142</v>
      </c>
      <c r="D9" s="138">
        <v>1</v>
      </c>
      <c r="E9" s="138"/>
      <c r="F9" s="139"/>
      <c r="G9" s="139"/>
      <c r="H9" s="136"/>
      <c r="I9" s="139"/>
      <c r="J9" s="139"/>
      <c r="K9" s="139"/>
      <c r="L9" s="139">
        <v>1</v>
      </c>
      <c r="M9" s="139">
        <v>1</v>
      </c>
      <c r="N9" s="139"/>
      <c r="O9" s="139"/>
      <c r="P9" s="80">
        <f t="shared" si="0"/>
        <v>3</v>
      </c>
      <c r="Q9" s="80" t="s">
        <v>194</v>
      </c>
      <c r="R9" s="80">
        <f t="shared" si="1"/>
        <v>3</v>
      </c>
    </row>
    <row r="10" spans="1:18" x14ac:dyDescent="0.2">
      <c r="A10" s="140" t="s">
        <v>192</v>
      </c>
      <c r="B10" s="76" t="s">
        <v>40</v>
      </c>
      <c r="C10" s="140" t="s">
        <v>193</v>
      </c>
      <c r="D10" s="138"/>
      <c r="E10" s="138">
        <v>2</v>
      </c>
      <c r="F10" s="139"/>
      <c r="G10" s="139"/>
      <c r="H10" s="136"/>
      <c r="I10" s="139"/>
      <c r="J10" s="139"/>
      <c r="K10" s="139"/>
      <c r="L10" s="139"/>
      <c r="M10" s="139"/>
      <c r="N10" s="139"/>
      <c r="O10" s="139">
        <v>5</v>
      </c>
      <c r="P10" s="80">
        <f t="shared" si="0"/>
        <v>7</v>
      </c>
      <c r="Q10" s="80" t="s">
        <v>194</v>
      </c>
      <c r="R10" s="80">
        <f t="shared" si="1"/>
        <v>2</v>
      </c>
    </row>
    <row r="11" spans="1:18" customFormat="1" ht="15" x14ac:dyDescent="0.25">
      <c r="A11" s="68"/>
      <c r="B11" s="67"/>
      <c r="C11" s="68"/>
      <c r="D11" s="78"/>
      <c r="E11" s="78"/>
      <c r="F11" s="58"/>
      <c r="G11" s="79"/>
      <c r="H11" s="53"/>
      <c r="I11" s="58"/>
      <c r="J11" s="58"/>
      <c r="K11" s="58"/>
      <c r="L11" s="58"/>
      <c r="M11" s="58"/>
      <c r="N11" s="58"/>
      <c r="O11" s="58"/>
      <c r="P11" s="80">
        <f t="shared" si="0"/>
        <v>0</v>
      </c>
      <c r="Q11" s="80" t="s">
        <v>194</v>
      </c>
      <c r="R11" s="80">
        <f t="shared" si="1"/>
        <v>0</v>
      </c>
    </row>
    <row r="12" spans="1:18" customFormat="1" ht="15" x14ac:dyDescent="0.25">
      <c r="A12" s="1"/>
      <c r="B12" s="84"/>
      <c r="C12" s="1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06"/>
      <c r="O12" s="106"/>
      <c r="P12" s="106"/>
      <c r="Q12" s="75"/>
      <c r="R12" s="75"/>
    </row>
    <row r="13" spans="1:18" customFormat="1" ht="15" x14ac:dyDescent="0.25">
      <c r="A13" s="25" t="s">
        <v>1</v>
      </c>
      <c r="B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">
      <c r="A14" s="205" t="s">
        <v>238</v>
      </c>
      <c r="B14" s="53" t="s">
        <v>40</v>
      </c>
      <c r="C14" s="6" t="s">
        <v>245</v>
      </c>
      <c r="D14" s="78"/>
      <c r="E14" s="78">
        <v>1</v>
      </c>
      <c r="F14" s="58">
        <v>1</v>
      </c>
      <c r="G14" s="79"/>
      <c r="H14" s="53"/>
      <c r="I14" s="58"/>
      <c r="J14" s="58"/>
      <c r="K14" s="58"/>
      <c r="L14" s="58">
        <v>3</v>
      </c>
      <c r="M14" s="58"/>
      <c r="N14" s="58">
        <v>2</v>
      </c>
      <c r="O14" s="58">
        <v>3</v>
      </c>
      <c r="P14" s="80">
        <f t="shared" ref="P14:P25" si="2">SUM(D14:O14)</f>
        <v>10</v>
      </c>
      <c r="Q14" s="80">
        <f>+P14</f>
        <v>10</v>
      </c>
      <c r="R14" s="80">
        <f t="shared" ref="R14:R25" si="3">COUNT(D14:O14)</f>
        <v>5</v>
      </c>
    </row>
    <row r="15" spans="1:18" x14ac:dyDescent="0.2">
      <c r="A15" s="9" t="s">
        <v>219</v>
      </c>
      <c r="B15" s="53" t="s">
        <v>40</v>
      </c>
      <c r="C15" s="6" t="s">
        <v>225</v>
      </c>
      <c r="D15" s="78">
        <v>2</v>
      </c>
      <c r="E15" s="78"/>
      <c r="F15" s="58">
        <v>3</v>
      </c>
      <c r="G15" s="79"/>
      <c r="H15" s="53"/>
      <c r="I15" s="58"/>
      <c r="J15" s="58"/>
      <c r="K15" s="58"/>
      <c r="L15" s="58"/>
      <c r="M15" s="58">
        <v>4</v>
      </c>
      <c r="N15" s="58"/>
      <c r="O15" s="58"/>
      <c r="P15" s="80">
        <f t="shared" si="2"/>
        <v>9</v>
      </c>
      <c r="Q15" s="80" t="s">
        <v>194</v>
      </c>
      <c r="R15" s="80">
        <f t="shared" si="3"/>
        <v>3</v>
      </c>
    </row>
    <row r="16" spans="1:18" x14ac:dyDescent="0.2">
      <c r="A16" s="9" t="s">
        <v>156</v>
      </c>
      <c r="B16" s="53" t="s">
        <v>40</v>
      </c>
      <c r="C16" s="6" t="s">
        <v>153</v>
      </c>
      <c r="D16" s="78">
        <v>3</v>
      </c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/>
      <c r="P16" s="80">
        <f t="shared" si="2"/>
        <v>3</v>
      </c>
      <c r="Q16" s="80" t="s">
        <v>194</v>
      </c>
      <c r="R16" s="80">
        <f t="shared" si="3"/>
        <v>1</v>
      </c>
    </row>
    <row r="17" spans="1:18" x14ac:dyDescent="0.2">
      <c r="A17" s="6" t="s">
        <v>140</v>
      </c>
      <c r="B17" s="169" t="s">
        <v>40</v>
      </c>
      <c r="C17" s="168" t="s">
        <v>141</v>
      </c>
      <c r="D17" s="172"/>
      <c r="E17" s="172"/>
      <c r="F17" s="173">
        <v>2</v>
      </c>
      <c r="G17" s="173"/>
      <c r="H17" s="169"/>
      <c r="I17" s="173"/>
      <c r="J17" s="173"/>
      <c r="K17" s="173"/>
      <c r="L17" s="173">
        <v>1</v>
      </c>
      <c r="M17" s="173"/>
      <c r="N17" s="173"/>
      <c r="O17" s="173"/>
      <c r="P17" s="80">
        <f t="shared" si="2"/>
        <v>3</v>
      </c>
      <c r="Q17" s="80" t="s">
        <v>194</v>
      </c>
      <c r="R17" s="80">
        <f t="shared" si="3"/>
        <v>2</v>
      </c>
    </row>
    <row r="18" spans="1:18" x14ac:dyDescent="0.2">
      <c r="A18" s="6" t="s">
        <v>340</v>
      </c>
      <c r="B18" s="53" t="s">
        <v>40</v>
      </c>
      <c r="C18" s="6" t="s">
        <v>376</v>
      </c>
      <c r="D18" s="78"/>
      <c r="E18" s="78"/>
      <c r="F18" s="58"/>
      <c r="G18" s="79"/>
      <c r="H18" s="53"/>
      <c r="I18" s="58"/>
      <c r="J18" s="58"/>
      <c r="K18" s="58"/>
      <c r="L18" s="58">
        <v>2</v>
      </c>
      <c r="M18" s="58"/>
      <c r="N18" s="58"/>
      <c r="O18" s="58"/>
      <c r="P18" s="80">
        <f t="shared" si="2"/>
        <v>2</v>
      </c>
      <c r="Q18" s="80" t="s">
        <v>194</v>
      </c>
      <c r="R18" s="80">
        <f t="shared" si="3"/>
        <v>1</v>
      </c>
    </row>
    <row r="19" spans="1:18" x14ac:dyDescent="0.2">
      <c r="A19" s="6" t="s">
        <v>441</v>
      </c>
      <c r="B19" s="53" t="s">
        <v>40</v>
      </c>
      <c r="C19" s="6" t="s">
        <v>139</v>
      </c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>
        <v>2</v>
      </c>
      <c r="P19" s="80">
        <f t="shared" si="2"/>
        <v>2</v>
      </c>
      <c r="Q19" s="80" t="s">
        <v>194</v>
      </c>
      <c r="R19" s="80">
        <f t="shared" si="3"/>
        <v>1</v>
      </c>
    </row>
    <row r="20" spans="1:18" hidden="1" x14ac:dyDescent="0.2">
      <c r="A20" s="6" t="s">
        <v>123</v>
      </c>
      <c r="B20" s="53" t="s">
        <v>40</v>
      </c>
      <c r="C20" s="63" t="s">
        <v>139</v>
      </c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2"/>
        <v>0</v>
      </c>
      <c r="Q20" s="80" t="s">
        <v>194</v>
      </c>
      <c r="R20" s="80">
        <f t="shared" si="3"/>
        <v>0</v>
      </c>
    </row>
    <row r="21" spans="1:18" hidden="1" x14ac:dyDescent="0.2">
      <c r="A21" s="9" t="s">
        <v>122</v>
      </c>
      <c r="B21" s="53" t="s">
        <v>40</v>
      </c>
      <c r="C21" s="6" t="s">
        <v>139</v>
      </c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2"/>
        <v>0</v>
      </c>
      <c r="Q21" s="80" t="s">
        <v>194</v>
      </c>
      <c r="R21" s="80">
        <f t="shared" si="3"/>
        <v>0</v>
      </c>
    </row>
    <row r="22" spans="1:18" hidden="1" x14ac:dyDescent="0.2">
      <c r="A22" s="68" t="s">
        <v>168</v>
      </c>
      <c r="B22" s="53" t="s">
        <v>40</v>
      </c>
      <c r="C22" s="68" t="s">
        <v>172</v>
      </c>
      <c r="D22" s="101"/>
      <c r="E22" s="101"/>
      <c r="F22" s="72"/>
      <c r="G22" s="72"/>
      <c r="H22" s="67"/>
      <c r="I22" s="72"/>
      <c r="J22" s="72"/>
      <c r="K22" s="72"/>
      <c r="L22" s="72"/>
      <c r="M22" s="72"/>
      <c r="N22" s="72"/>
      <c r="O22" s="72"/>
      <c r="P22" s="80">
        <f t="shared" si="2"/>
        <v>0</v>
      </c>
      <c r="Q22" s="80" t="s">
        <v>194</v>
      </c>
      <c r="R22" s="80">
        <f t="shared" si="3"/>
        <v>0</v>
      </c>
    </row>
    <row r="23" spans="1:18" hidden="1" x14ac:dyDescent="0.2">
      <c r="A23" s="6" t="s">
        <v>154</v>
      </c>
      <c r="B23" s="53" t="s">
        <v>40</v>
      </c>
      <c r="C23" s="6" t="s">
        <v>153</v>
      </c>
      <c r="D23" s="78"/>
      <c r="E23" s="78"/>
      <c r="F23" s="58"/>
      <c r="G23" s="79"/>
      <c r="H23" s="53"/>
      <c r="I23" s="58"/>
      <c r="J23" s="58"/>
      <c r="K23" s="58"/>
      <c r="L23" s="58"/>
      <c r="M23" s="58"/>
      <c r="N23" s="58"/>
      <c r="O23" s="58"/>
      <c r="P23" s="80">
        <f t="shared" si="2"/>
        <v>0</v>
      </c>
      <c r="Q23" s="80" t="s">
        <v>194</v>
      </c>
      <c r="R23" s="80">
        <f t="shared" si="3"/>
        <v>0</v>
      </c>
    </row>
    <row r="24" spans="1:18" x14ac:dyDescent="0.2">
      <c r="A24" s="135" t="s">
        <v>155</v>
      </c>
      <c r="B24" s="136" t="s">
        <v>40</v>
      </c>
      <c r="C24" s="135" t="s">
        <v>153</v>
      </c>
      <c r="D24" s="138">
        <v>1</v>
      </c>
      <c r="E24" s="138"/>
      <c r="F24" s="139"/>
      <c r="G24" s="139"/>
      <c r="H24" s="136"/>
      <c r="I24" s="139"/>
      <c r="J24" s="139"/>
      <c r="K24" s="139"/>
      <c r="L24" s="139"/>
      <c r="M24" s="139"/>
      <c r="N24" s="139"/>
      <c r="O24" s="139"/>
      <c r="P24" s="80">
        <f t="shared" si="2"/>
        <v>1</v>
      </c>
      <c r="Q24" s="80" t="s">
        <v>194</v>
      </c>
      <c r="R24" s="80">
        <f t="shared" si="3"/>
        <v>1</v>
      </c>
    </row>
    <row r="25" spans="1:18" x14ac:dyDescent="0.2">
      <c r="A25" s="133" t="s">
        <v>404</v>
      </c>
      <c r="B25" s="136" t="s">
        <v>40</v>
      </c>
      <c r="C25" s="135" t="s">
        <v>405</v>
      </c>
      <c r="D25" s="138"/>
      <c r="E25" s="138"/>
      <c r="F25" s="139"/>
      <c r="G25" s="139"/>
      <c r="H25" s="136"/>
      <c r="I25" s="139"/>
      <c r="J25" s="139"/>
      <c r="K25" s="139"/>
      <c r="L25" s="139"/>
      <c r="M25" s="139"/>
      <c r="N25" s="139" t="s">
        <v>216</v>
      </c>
      <c r="O25" s="139"/>
      <c r="P25" s="80">
        <f t="shared" si="2"/>
        <v>0</v>
      </c>
      <c r="Q25" s="80" t="s">
        <v>194</v>
      </c>
      <c r="R25" s="80">
        <f t="shared" si="3"/>
        <v>0</v>
      </c>
    </row>
    <row r="26" spans="1:18" customFormat="1" ht="15" x14ac:dyDescent="0.25">
      <c r="B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1:18" customFormat="1" ht="15" x14ac:dyDescent="0.25">
      <c r="A27" s="25" t="s">
        <v>30</v>
      </c>
      <c r="B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x14ac:dyDescent="0.2">
      <c r="A28" s="2"/>
      <c r="B28" s="77"/>
      <c r="C28" s="5"/>
      <c r="D28" s="78"/>
      <c r="E28" s="78"/>
      <c r="F28" s="58"/>
      <c r="G28" s="79"/>
      <c r="H28" s="53"/>
      <c r="I28" s="58"/>
      <c r="J28" s="58"/>
      <c r="K28" s="58"/>
      <c r="L28" s="58"/>
      <c r="M28" s="58"/>
      <c r="N28" s="58"/>
      <c r="O28" s="58"/>
      <c r="P28" s="80">
        <f t="shared" ref="P28:P31" si="4">SUM(D28:O28)</f>
        <v>0</v>
      </c>
      <c r="Q28" s="80" t="s">
        <v>194</v>
      </c>
      <c r="R28" s="80">
        <f t="shared" ref="R28:R31" si="5">COUNT(D28:O28)</f>
        <v>0</v>
      </c>
    </row>
    <row r="29" spans="1:18" x14ac:dyDescent="0.2">
      <c r="A29" s="2"/>
      <c r="B29" s="77"/>
      <c r="C29" s="5"/>
      <c r="D29" s="78"/>
      <c r="E29" s="78"/>
      <c r="F29" s="58"/>
      <c r="G29" s="79"/>
      <c r="H29" s="53"/>
      <c r="I29" s="58"/>
      <c r="J29" s="58"/>
      <c r="K29" s="58"/>
      <c r="L29" s="58"/>
      <c r="M29" s="58"/>
      <c r="N29" s="58"/>
      <c r="O29" s="58"/>
      <c r="P29" s="80">
        <f t="shared" si="4"/>
        <v>0</v>
      </c>
      <c r="Q29" s="80" t="s">
        <v>194</v>
      </c>
      <c r="R29" s="80">
        <f t="shared" si="5"/>
        <v>0</v>
      </c>
    </row>
    <row r="30" spans="1:18" x14ac:dyDescent="0.2">
      <c r="A30" s="2"/>
      <c r="B30" s="77"/>
      <c r="C30" s="5"/>
      <c r="D30" s="78"/>
      <c r="E30" s="78"/>
      <c r="F30" s="58"/>
      <c r="G30" s="79"/>
      <c r="H30" s="53"/>
      <c r="I30" s="58"/>
      <c r="J30" s="58"/>
      <c r="K30" s="58"/>
      <c r="L30" s="58"/>
      <c r="M30" s="58"/>
      <c r="N30" s="58"/>
      <c r="O30" s="58"/>
      <c r="P30" s="80">
        <f t="shared" si="4"/>
        <v>0</v>
      </c>
      <c r="Q30" s="80" t="s">
        <v>194</v>
      </c>
      <c r="R30" s="80">
        <f t="shared" si="5"/>
        <v>0</v>
      </c>
    </row>
    <row r="31" spans="1:18" x14ac:dyDescent="0.2">
      <c r="A31" s="2"/>
      <c r="B31" s="77"/>
      <c r="C31" s="5"/>
      <c r="D31" s="78"/>
      <c r="E31" s="78"/>
      <c r="F31" s="58"/>
      <c r="G31" s="79"/>
      <c r="H31" s="53"/>
      <c r="I31" s="58"/>
      <c r="J31" s="58"/>
      <c r="K31" s="58"/>
      <c r="L31" s="58"/>
      <c r="M31" s="58"/>
      <c r="N31" s="58"/>
      <c r="O31" s="58"/>
      <c r="P31" s="80">
        <f t="shared" si="4"/>
        <v>0</v>
      </c>
      <c r="Q31" s="80" t="s">
        <v>194</v>
      </c>
      <c r="R31" s="80">
        <f t="shared" si="5"/>
        <v>0</v>
      </c>
    </row>
  </sheetData>
  <sortState xmlns:xlrd2="http://schemas.microsoft.com/office/spreadsheetml/2017/richdata2" ref="A14:R25">
    <sortCondition ref="Q14:Q25"/>
    <sortCondition descending="1" ref="P14:P2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R15"/>
  <sheetViews>
    <sheetView showGridLines="0" workbookViewId="0">
      <selection activeCell="H26" sqref="H26"/>
    </sheetView>
  </sheetViews>
  <sheetFormatPr defaultRowHeight="11.25" x14ac:dyDescent="0.2"/>
  <cols>
    <col min="1" max="1" width="28.85546875" style="1" customWidth="1"/>
    <col min="2" max="2" width="7.85546875" style="87" customWidth="1"/>
    <col min="3" max="3" width="10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93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17</v>
      </c>
      <c r="B2" s="94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76"/>
      <c r="C5" s="2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 t="shared" ref="P5:P6" si="0">SUM(D5:O5)</f>
        <v>0</v>
      </c>
      <c r="Q5" s="80" t="s">
        <v>194</v>
      </c>
      <c r="R5" s="80">
        <f t="shared" ref="R5:R6" si="1">COUNT(D5:O5)</f>
        <v>0</v>
      </c>
    </row>
    <row r="6" spans="1:18" x14ac:dyDescent="0.2">
      <c r="A6" s="6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si="0"/>
        <v>0</v>
      </c>
      <c r="Q6" s="80" t="s">
        <v>194</v>
      </c>
      <c r="R6" s="80">
        <f t="shared" si="1"/>
        <v>0</v>
      </c>
    </row>
    <row r="7" spans="1:18" x14ac:dyDescent="0.2">
      <c r="A7" s="6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ref="P7:P9" si="2">SUM(D7:O7)</f>
        <v>0</v>
      </c>
      <c r="Q7" s="80" t="s">
        <v>194</v>
      </c>
      <c r="R7" s="80">
        <f t="shared" ref="R7:R9" si="3">COUNT(D7:O7)</f>
        <v>0</v>
      </c>
    </row>
    <row r="8" spans="1:18" x14ac:dyDescent="0.2">
      <c r="A8" s="6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2"/>
        <v>0</v>
      </c>
      <c r="Q8" s="80" t="s">
        <v>194</v>
      </c>
      <c r="R8" s="80">
        <f t="shared" si="3"/>
        <v>0</v>
      </c>
    </row>
    <row r="9" spans="1:18" x14ac:dyDescent="0.2">
      <c r="A9" s="6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 t="shared" si="2"/>
        <v>0</v>
      </c>
      <c r="Q9" s="80" t="s">
        <v>194</v>
      </c>
      <c r="R9" s="80">
        <f t="shared" si="3"/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ht="15" x14ac:dyDescent="0.25">
      <c r="A11" s="25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4"/>
      <c r="R11" s="84"/>
    </row>
    <row r="12" spans="1:18" x14ac:dyDescent="0.2">
      <c r="A12" s="6"/>
      <c r="B12" s="56"/>
      <c r="C12" s="6"/>
      <c r="D12" s="78"/>
      <c r="E12" s="78"/>
      <c r="F12" s="58"/>
      <c r="G12" s="79"/>
      <c r="H12" s="53"/>
      <c r="I12" s="58"/>
      <c r="J12" s="58"/>
      <c r="K12" s="58"/>
      <c r="L12" s="58"/>
      <c r="M12" s="58"/>
      <c r="N12" s="58"/>
      <c r="O12" s="58"/>
      <c r="P12" s="80">
        <f t="shared" ref="P12" si="4">SUM(D12:O12)</f>
        <v>0</v>
      </c>
      <c r="Q12" s="80" t="s">
        <v>194</v>
      </c>
      <c r="R12" s="80">
        <f t="shared" ref="R12" si="5">COUNT(D12:O12)</f>
        <v>0</v>
      </c>
    </row>
    <row r="13" spans="1:18" x14ac:dyDescent="0.2">
      <c r="A13" s="6"/>
      <c r="B13" s="77"/>
      <c r="C13" s="5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 t="shared" ref="P13:P15" si="6">SUM(D13:O13)</f>
        <v>0</v>
      </c>
      <c r="Q13" s="80" t="s">
        <v>194</v>
      </c>
      <c r="R13" s="80">
        <f t="shared" ref="R13:R15" si="7">COUNT(D13:O13)</f>
        <v>0</v>
      </c>
    </row>
    <row r="14" spans="1:18" x14ac:dyDescent="0.2">
      <c r="A14" s="6"/>
      <c r="B14" s="77"/>
      <c r="C14" s="5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6"/>
        <v>0</v>
      </c>
      <c r="Q14" s="80" t="s">
        <v>194</v>
      </c>
      <c r="R14" s="80">
        <f t="shared" si="7"/>
        <v>0</v>
      </c>
    </row>
    <row r="15" spans="1:18" x14ac:dyDescent="0.2">
      <c r="A15" s="6"/>
      <c r="B15" s="77"/>
      <c r="C15" s="5"/>
      <c r="D15" s="78"/>
      <c r="E15" s="78"/>
      <c r="F15" s="58"/>
      <c r="G15" s="79"/>
      <c r="H15" s="53"/>
      <c r="I15" s="58"/>
      <c r="J15" s="58"/>
      <c r="K15" s="58"/>
      <c r="L15" s="58"/>
      <c r="M15" s="58"/>
      <c r="N15" s="58"/>
      <c r="O15" s="58"/>
      <c r="P15" s="80">
        <f t="shared" si="6"/>
        <v>0</v>
      </c>
      <c r="Q15" s="80" t="s">
        <v>194</v>
      </c>
      <c r="R15" s="80">
        <f t="shared" si="7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5C61-FA4F-42D5-BCD2-04726FF71D39}">
  <sheetPr>
    <pageSetUpPr fitToPage="1"/>
  </sheetPr>
  <dimension ref="A1:R16"/>
  <sheetViews>
    <sheetView showGridLines="0" workbookViewId="0">
      <selection activeCell="B1" sqref="B1:B1048576"/>
    </sheetView>
  </sheetViews>
  <sheetFormatPr defaultRowHeight="11.25" x14ac:dyDescent="0.2"/>
  <cols>
    <col min="1" max="1" width="28.85546875" style="1" customWidth="1"/>
    <col min="2" max="2" width="7.85546875" style="87" customWidth="1"/>
    <col min="3" max="3" width="10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93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38</v>
      </c>
      <c r="B2" s="94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10" customFormat="1" x14ac:dyDescent="0.2">
      <c r="A5" s="20"/>
      <c r="B5" s="77"/>
      <c r="C5" s="5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 t="shared" ref="P5" si="0">SUM(D5:O5)</f>
        <v>0</v>
      </c>
      <c r="Q5" s="80" t="s">
        <v>194</v>
      </c>
      <c r="R5" s="80">
        <f t="shared" ref="R5" si="1">COUNT(D5:O5)</f>
        <v>0</v>
      </c>
    </row>
    <row r="6" spans="1:18" x14ac:dyDescent="0.2">
      <c r="A6" s="6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ref="P6:P9" si="2">SUM(D6:O6)</f>
        <v>0</v>
      </c>
      <c r="Q6" s="80" t="s">
        <v>194</v>
      </c>
      <c r="R6" s="80">
        <f t="shared" ref="R6:R9" si="3">COUNT(D6:O6)</f>
        <v>0</v>
      </c>
    </row>
    <row r="7" spans="1:18" x14ac:dyDescent="0.2">
      <c r="A7" s="6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2"/>
        <v>0</v>
      </c>
      <c r="Q7" s="80" t="s">
        <v>194</v>
      </c>
      <c r="R7" s="80">
        <f t="shared" si="3"/>
        <v>0</v>
      </c>
    </row>
    <row r="8" spans="1:18" x14ac:dyDescent="0.2">
      <c r="A8" s="6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2"/>
        <v>0</v>
      </c>
      <c r="Q8" s="80" t="s">
        <v>194</v>
      </c>
      <c r="R8" s="80">
        <f t="shared" si="3"/>
        <v>0</v>
      </c>
    </row>
    <row r="9" spans="1:18" x14ac:dyDescent="0.2">
      <c r="A9" s="6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 t="shared" si="2"/>
        <v>0</v>
      </c>
      <c r="Q9" s="80" t="s">
        <v>194</v>
      </c>
      <c r="R9" s="80">
        <f t="shared" si="3"/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ht="15" x14ac:dyDescent="0.25">
      <c r="A11" s="25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4"/>
      <c r="R11" s="84"/>
    </row>
    <row r="12" spans="1:18" x14ac:dyDescent="0.2">
      <c r="A12" s="6"/>
      <c r="B12" s="77"/>
      <c r="C12" s="5"/>
      <c r="D12" s="78"/>
      <c r="E12" s="78"/>
      <c r="F12" s="58"/>
      <c r="G12" s="79"/>
      <c r="H12" s="53"/>
      <c r="I12" s="58"/>
      <c r="J12" s="58"/>
      <c r="K12" s="58"/>
      <c r="L12" s="58"/>
      <c r="M12" s="58"/>
      <c r="N12" s="58"/>
      <c r="O12" s="58"/>
      <c r="P12" s="80">
        <f t="shared" ref="P12:P14" si="4">SUM(D12:O12)</f>
        <v>0</v>
      </c>
      <c r="Q12" s="80" t="s">
        <v>194</v>
      </c>
      <c r="R12" s="80">
        <f t="shared" ref="R12:R14" si="5">COUNT(D12:O12)</f>
        <v>0</v>
      </c>
    </row>
    <row r="13" spans="1:18" x14ac:dyDescent="0.2">
      <c r="A13" s="6"/>
      <c r="B13" s="77"/>
      <c r="C13" s="5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 t="shared" si="4"/>
        <v>0</v>
      </c>
      <c r="Q13" s="80" t="s">
        <v>194</v>
      </c>
      <c r="R13" s="80">
        <f t="shared" si="5"/>
        <v>0</v>
      </c>
    </row>
    <row r="14" spans="1:18" x14ac:dyDescent="0.2">
      <c r="A14" s="6"/>
      <c r="B14" s="77"/>
      <c r="C14" s="5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4"/>
        <v>0</v>
      </c>
      <c r="Q14" s="80" t="s">
        <v>194</v>
      </c>
      <c r="R14" s="80">
        <f t="shared" si="5"/>
        <v>0</v>
      </c>
    </row>
    <row r="15" spans="1:18" x14ac:dyDescent="0.2">
      <c r="A15" s="6"/>
      <c r="B15" s="77"/>
      <c r="C15" s="5"/>
      <c r="D15" s="78"/>
      <c r="E15" s="78"/>
      <c r="F15" s="58"/>
      <c r="G15" s="79"/>
      <c r="H15" s="53"/>
      <c r="I15" s="58"/>
      <c r="J15" s="58"/>
      <c r="K15" s="58"/>
      <c r="L15" s="58"/>
      <c r="M15" s="58"/>
      <c r="N15" s="58"/>
      <c r="O15" s="58"/>
      <c r="P15" s="80">
        <f t="shared" ref="P15:P16" si="6">SUM(D15:O15)</f>
        <v>0</v>
      </c>
      <c r="Q15" s="80" t="s">
        <v>194</v>
      </c>
      <c r="R15" s="80">
        <f t="shared" ref="R15:R16" si="7">COUNT(D15:O15)</f>
        <v>0</v>
      </c>
    </row>
    <row r="16" spans="1:18" x14ac:dyDescent="0.2">
      <c r="A16" s="6"/>
      <c r="B16" s="77"/>
      <c r="C16" s="5"/>
      <c r="D16" s="78"/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/>
      <c r="P16" s="80">
        <f t="shared" si="6"/>
        <v>0</v>
      </c>
      <c r="Q16" s="80" t="s">
        <v>194</v>
      </c>
      <c r="R16" s="80">
        <f t="shared" si="7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S21"/>
  <sheetViews>
    <sheetView showGridLines="0" workbookViewId="0">
      <selection activeCell="O12" sqref="O12"/>
    </sheetView>
  </sheetViews>
  <sheetFormatPr defaultRowHeight="11.25" x14ac:dyDescent="0.2"/>
  <cols>
    <col min="1" max="1" width="19.28515625" style="1" customWidth="1"/>
    <col min="2" max="2" width="7.85546875" style="3" customWidth="1"/>
    <col min="3" max="3" width="10" style="3" customWidth="1"/>
    <col min="4" max="5" width="7.7109375" style="3" customWidth="1"/>
    <col min="6" max="15" width="7.5703125" style="3" customWidth="1"/>
    <col min="16" max="18" width="7.5703125" style="4" customWidth="1"/>
    <col min="19" max="16384" width="9.140625" style="1"/>
  </cols>
  <sheetData>
    <row r="1" spans="1:19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9" s="3" customFormat="1" ht="57.75" customHeight="1" x14ac:dyDescent="0.2">
      <c r="A2" s="35" t="s">
        <v>11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9" s="3" customFormat="1" ht="15" customHeight="1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9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x14ac:dyDescent="0.2">
      <c r="A5" s="8" t="s">
        <v>36</v>
      </c>
      <c r="B5" s="76" t="s">
        <v>40</v>
      </c>
      <c r="C5" s="2" t="s">
        <v>37</v>
      </c>
      <c r="D5" s="78">
        <v>1</v>
      </c>
      <c r="E5" s="78">
        <v>1</v>
      </c>
      <c r="F5" s="58"/>
      <c r="G5" s="79"/>
      <c r="H5" s="53"/>
      <c r="I5" s="58"/>
      <c r="J5" s="58"/>
      <c r="K5" s="58"/>
      <c r="L5" s="58">
        <v>1</v>
      </c>
      <c r="M5" s="58"/>
      <c r="N5" s="58"/>
      <c r="O5" s="58"/>
      <c r="P5" s="80">
        <f>SUM(D5:O5)</f>
        <v>3</v>
      </c>
      <c r="Q5" s="80" t="s">
        <v>194</v>
      </c>
      <c r="R5" s="80">
        <f>COUNT(D5:O5)</f>
        <v>3</v>
      </c>
    </row>
    <row r="6" spans="1:19" ht="10.5" customHeight="1" x14ac:dyDescent="0.25">
      <c r="A6" s="6"/>
      <c r="B6" s="77"/>
      <c r="C6" s="5"/>
      <c r="D6" s="81"/>
      <c r="E6" s="81"/>
      <c r="F6" s="13"/>
      <c r="G6" s="50"/>
      <c r="H6" s="13"/>
      <c r="I6" s="13"/>
      <c r="J6" s="13"/>
      <c r="K6" s="13"/>
      <c r="L6" s="13"/>
      <c r="M6" s="13"/>
      <c r="N6" s="13"/>
      <c r="O6" s="13"/>
      <c r="P6" s="80">
        <f t="shared" ref="P6:P9" si="0">SUM(D6:O6)</f>
        <v>0</v>
      </c>
      <c r="Q6" s="80" t="s">
        <v>194</v>
      </c>
      <c r="R6" s="80">
        <f t="shared" ref="R6:R9" si="1">COUNT(D6:O6)</f>
        <v>0</v>
      </c>
      <c r="S6"/>
    </row>
    <row r="7" spans="1:19" ht="10.5" customHeight="1" x14ac:dyDescent="0.25">
      <c r="A7" s="6"/>
      <c r="B7" s="77"/>
      <c r="C7" s="5"/>
      <c r="D7" s="81"/>
      <c r="E7" s="81"/>
      <c r="F7" s="13"/>
      <c r="G7" s="50"/>
      <c r="H7" s="13"/>
      <c r="I7" s="13"/>
      <c r="J7" s="13"/>
      <c r="K7" s="13"/>
      <c r="L7" s="13"/>
      <c r="M7" s="13"/>
      <c r="N7" s="13"/>
      <c r="O7" s="13"/>
      <c r="P7" s="80">
        <f t="shared" si="0"/>
        <v>0</v>
      </c>
      <c r="Q7" s="80" t="s">
        <v>194</v>
      </c>
      <c r="R7" s="80">
        <f t="shared" si="1"/>
        <v>0</v>
      </c>
      <c r="S7"/>
    </row>
    <row r="8" spans="1:19" x14ac:dyDescent="0.2">
      <c r="A8" s="6"/>
      <c r="B8" s="77"/>
      <c r="C8" s="5"/>
      <c r="D8" s="81"/>
      <c r="E8" s="81"/>
      <c r="F8" s="13"/>
      <c r="G8" s="50"/>
      <c r="H8" s="13"/>
      <c r="I8" s="13"/>
      <c r="J8" s="13"/>
      <c r="K8" s="13"/>
      <c r="L8" s="13"/>
      <c r="M8" s="13"/>
      <c r="N8" s="13"/>
      <c r="O8" s="13"/>
      <c r="P8" s="80">
        <f t="shared" si="0"/>
        <v>0</v>
      </c>
      <c r="Q8" s="80" t="s">
        <v>194</v>
      </c>
      <c r="R8" s="80">
        <f t="shared" si="1"/>
        <v>0</v>
      </c>
    </row>
    <row r="9" spans="1:19" x14ac:dyDescent="0.2">
      <c r="A9" s="6"/>
      <c r="B9" s="77"/>
      <c r="C9" s="5"/>
      <c r="D9" s="81"/>
      <c r="E9" s="81"/>
      <c r="F9" s="13"/>
      <c r="G9" s="50"/>
      <c r="H9" s="13"/>
      <c r="I9" s="13"/>
      <c r="J9" s="13"/>
      <c r="K9" s="13"/>
      <c r="L9" s="13"/>
      <c r="M9" s="13"/>
      <c r="N9" s="13"/>
      <c r="O9" s="13"/>
      <c r="P9" s="80">
        <f t="shared" si="0"/>
        <v>0</v>
      </c>
      <c r="Q9" s="80" t="s">
        <v>194</v>
      </c>
      <c r="R9" s="80">
        <f t="shared" si="1"/>
        <v>0</v>
      </c>
    </row>
    <row r="10" spans="1:19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/>
    </row>
    <row r="11" spans="1:19" ht="15" x14ac:dyDescent="0.25">
      <c r="A11" s="25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/>
    </row>
    <row r="12" spans="1:19" s="10" customFormat="1" x14ac:dyDescent="0.2">
      <c r="A12" s="107" t="s">
        <v>440</v>
      </c>
      <c r="B12" s="108" t="s">
        <v>424</v>
      </c>
      <c r="C12" s="107"/>
      <c r="D12" s="81"/>
      <c r="E12" s="81"/>
      <c r="F12" s="13"/>
      <c r="G12" s="50"/>
      <c r="H12" s="13"/>
      <c r="I12" s="13"/>
      <c r="J12" s="13"/>
      <c r="K12" s="13"/>
      <c r="L12" s="13"/>
      <c r="M12" s="13"/>
      <c r="N12" s="13"/>
      <c r="O12" s="13">
        <v>1</v>
      </c>
      <c r="P12" s="109">
        <f>SUM(D12:O12)</f>
        <v>1</v>
      </c>
      <c r="Q12" s="109" t="s">
        <v>194</v>
      </c>
      <c r="R12" s="109">
        <f>COUNT(D12:O12)</f>
        <v>1</v>
      </c>
    </row>
    <row r="13" spans="1:19" s="10" customFormat="1" x14ac:dyDescent="0.2">
      <c r="A13" s="5"/>
      <c r="B13" s="77"/>
      <c r="C13" s="5"/>
      <c r="D13" s="81"/>
      <c r="E13" s="81"/>
      <c r="F13" s="13"/>
      <c r="G13" s="50"/>
      <c r="H13" s="13"/>
      <c r="I13" s="13"/>
      <c r="J13" s="13"/>
      <c r="K13" s="13"/>
      <c r="L13" s="13"/>
      <c r="M13" s="13"/>
      <c r="N13" s="13"/>
      <c r="O13" s="13"/>
      <c r="P13" s="109">
        <f t="shared" ref="P13:P16" si="2">SUM(D13:O13)</f>
        <v>0</v>
      </c>
      <c r="Q13" s="109" t="s">
        <v>194</v>
      </c>
      <c r="R13" s="109">
        <f t="shared" ref="R13:R16" si="3">COUNT(D13:O13)</f>
        <v>0</v>
      </c>
    </row>
    <row r="14" spans="1:19" x14ac:dyDescent="0.2">
      <c r="A14" s="6"/>
      <c r="B14" s="77"/>
      <c r="C14" s="5"/>
      <c r="D14" s="81"/>
      <c r="E14" s="81"/>
      <c r="F14" s="13"/>
      <c r="G14" s="50"/>
      <c r="H14" s="13"/>
      <c r="I14" s="13"/>
      <c r="J14" s="13"/>
      <c r="K14" s="13"/>
      <c r="L14" s="13"/>
      <c r="M14" s="13"/>
      <c r="N14" s="13"/>
      <c r="O14" s="13"/>
      <c r="P14" s="80">
        <f t="shared" si="2"/>
        <v>0</v>
      </c>
      <c r="Q14" s="80" t="s">
        <v>194</v>
      </c>
      <c r="R14" s="80">
        <f t="shared" si="3"/>
        <v>0</v>
      </c>
    </row>
    <row r="15" spans="1:19" x14ac:dyDescent="0.2">
      <c r="A15" s="6"/>
      <c r="B15" s="77"/>
      <c r="C15" s="5"/>
      <c r="D15" s="81"/>
      <c r="E15" s="81"/>
      <c r="F15" s="13"/>
      <c r="G15" s="50"/>
      <c r="H15" s="13"/>
      <c r="I15" s="13"/>
      <c r="J15" s="13"/>
      <c r="K15" s="13"/>
      <c r="L15" s="13"/>
      <c r="M15" s="13"/>
      <c r="N15" s="13"/>
      <c r="O15" s="13"/>
      <c r="P15" s="80">
        <f t="shared" si="2"/>
        <v>0</v>
      </c>
      <c r="Q15" s="80" t="s">
        <v>194</v>
      </c>
      <c r="R15" s="80">
        <f t="shared" si="3"/>
        <v>0</v>
      </c>
    </row>
    <row r="16" spans="1:19" x14ac:dyDescent="0.2">
      <c r="A16" s="6"/>
      <c r="B16" s="5"/>
      <c r="C16" s="5"/>
      <c r="D16" s="81"/>
      <c r="E16" s="81"/>
      <c r="F16" s="13"/>
      <c r="G16" s="50"/>
      <c r="H16" s="13"/>
      <c r="I16" s="13"/>
      <c r="J16" s="13"/>
      <c r="K16" s="13"/>
      <c r="L16" s="13"/>
      <c r="M16" s="13"/>
      <c r="N16" s="13"/>
      <c r="O16" s="13"/>
      <c r="P16" s="80">
        <f t="shared" si="2"/>
        <v>0</v>
      </c>
      <c r="Q16" s="80" t="s">
        <v>194</v>
      </c>
      <c r="R16" s="80">
        <f t="shared" si="3"/>
        <v>0</v>
      </c>
    </row>
    <row r="18" spans="1:18" ht="15" x14ac:dyDescent="0.25">
      <c r="A18" s="25" t="s">
        <v>246</v>
      </c>
      <c r="B18" s="75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8" t="s">
        <v>36</v>
      </c>
      <c r="B19" s="76" t="s">
        <v>40</v>
      </c>
      <c r="C19" s="2" t="s">
        <v>37</v>
      </c>
      <c r="D19" s="78"/>
      <c r="E19" s="78"/>
      <c r="F19" s="58">
        <v>1</v>
      </c>
      <c r="G19" s="79"/>
      <c r="H19" s="53"/>
      <c r="I19" s="58"/>
      <c r="J19" s="58"/>
      <c r="K19" s="58"/>
      <c r="L19" s="58"/>
      <c r="M19" s="58"/>
      <c r="N19" s="58"/>
      <c r="O19" s="58">
        <v>1</v>
      </c>
      <c r="P19" s="80">
        <f>SUM(D19:O19)</f>
        <v>2</v>
      </c>
      <c r="Q19" s="80" t="s">
        <v>194</v>
      </c>
      <c r="R19" s="80">
        <f>COUNT(D19:O19)</f>
        <v>2</v>
      </c>
    </row>
    <row r="20" spans="1:18" x14ac:dyDescent="0.2">
      <c r="A20" s="6"/>
      <c r="B20" s="77"/>
      <c r="C20" s="5"/>
      <c r="D20" s="81"/>
      <c r="E20" s="81"/>
      <c r="F20" s="13"/>
      <c r="G20" s="50"/>
      <c r="H20" s="13"/>
      <c r="I20" s="13"/>
      <c r="J20" s="13"/>
      <c r="K20" s="13"/>
      <c r="L20" s="13"/>
      <c r="M20" s="13"/>
      <c r="N20" s="13"/>
      <c r="O20" s="13"/>
      <c r="P20" s="80">
        <f t="shared" ref="P20:P21" si="4">SUM(D20:O20)</f>
        <v>0</v>
      </c>
      <c r="Q20" s="80" t="s">
        <v>194</v>
      </c>
      <c r="R20" s="80">
        <f t="shared" ref="R20:R21" si="5">COUNT(D20:O20)</f>
        <v>0</v>
      </c>
    </row>
    <row r="21" spans="1:18" x14ac:dyDescent="0.2">
      <c r="A21" s="6"/>
      <c r="B21" s="77"/>
      <c r="C21" s="5"/>
      <c r="D21" s="81"/>
      <c r="E21" s="81"/>
      <c r="F21" s="13"/>
      <c r="G21" s="50"/>
      <c r="H21" s="13"/>
      <c r="I21" s="13"/>
      <c r="J21" s="13"/>
      <c r="K21" s="13"/>
      <c r="L21" s="13"/>
      <c r="M21" s="13"/>
      <c r="N21" s="13"/>
      <c r="O21" s="13"/>
      <c r="P21" s="80">
        <f t="shared" si="4"/>
        <v>0</v>
      </c>
      <c r="Q21" s="80" t="s">
        <v>194</v>
      </c>
      <c r="R21" s="80">
        <f t="shared" si="5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R20"/>
  <sheetViews>
    <sheetView showGridLines="0" workbookViewId="0">
      <selection activeCell="L11" sqref="L11"/>
    </sheetView>
  </sheetViews>
  <sheetFormatPr defaultRowHeight="11.25" x14ac:dyDescent="0.2"/>
  <cols>
    <col min="1" max="1" width="21.85546875" style="1" customWidth="1"/>
    <col min="2" max="2" width="7.85546875" style="3" customWidth="1"/>
    <col min="3" max="3" width="10" style="3" customWidth="1"/>
    <col min="4" max="12" width="7.5703125" style="3" customWidth="1"/>
    <col min="13" max="15" width="7.57031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12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4.25" customHeight="1" x14ac:dyDescent="0.2">
      <c r="A3" s="33" t="s">
        <v>5</v>
      </c>
      <c r="B3" s="82" t="s">
        <v>39</v>
      </c>
      <c r="C3" s="34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8"/>
      <c r="B5" s="76"/>
      <c r="C5" s="2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>SUM(D5:O5)</f>
        <v>0</v>
      </c>
      <c r="Q5" s="80" t="s">
        <v>194</v>
      </c>
      <c r="R5" s="80">
        <f>COUNT(D5:O5)</f>
        <v>0</v>
      </c>
    </row>
    <row r="6" spans="1:18" s="10" customFormat="1" x14ac:dyDescent="0.2">
      <c r="A6" s="6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ref="P6:P8" si="0">SUM(D6:O6)</f>
        <v>0</v>
      </c>
      <c r="Q6" s="80" t="s">
        <v>194</v>
      </c>
      <c r="R6" s="80">
        <f t="shared" ref="R6:R8" si="1">COUNT(D6:O6)</f>
        <v>0</v>
      </c>
    </row>
    <row r="7" spans="1:18" x14ac:dyDescent="0.2">
      <c r="A7" s="6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x14ac:dyDescent="0.2">
      <c r="A8" s="6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0"/>
        <v>0</v>
      </c>
      <c r="Q8" s="80" t="s">
        <v>194</v>
      </c>
      <c r="R8" s="80">
        <f t="shared" si="1"/>
        <v>0</v>
      </c>
    </row>
    <row r="9" spans="1:18" s="10" customFormat="1" ht="15" x14ac:dyDescent="0.25">
      <c r="A9"/>
      <c r="B9" s="75"/>
      <c r="C9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83"/>
    </row>
    <row r="10" spans="1:18" ht="15" x14ac:dyDescent="0.25">
      <c r="A10" s="25" t="s">
        <v>1</v>
      </c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x14ac:dyDescent="0.2">
      <c r="A11" s="6" t="s">
        <v>352</v>
      </c>
      <c r="B11" s="56" t="s">
        <v>40</v>
      </c>
      <c r="C11" s="6" t="s">
        <v>353</v>
      </c>
      <c r="D11" s="96"/>
      <c r="E11" s="96"/>
      <c r="F11" s="53"/>
      <c r="G11" s="54"/>
      <c r="H11" s="53"/>
      <c r="I11" s="53"/>
      <c r="J11" s="53"/>
      <c r="K11" s="53"/>
      <c r="L11" s="53">
        <v>1</v>
      </c>
      <c r="M11" s="53"/>
      <c r="N11" s="58"/>
      <c r="O11" s="58"/>
      <c r="P11" s="80">
        <f>SUM(D11:O11)</f>
        <v>1</v>
      </c>
      <c r="Q11" s="80" t="s">
        <v>194</v>
      </c>
      <c r="R11" s="80">
        <f>COUNT(D11:O11)</f>
        <v>1</v>
      </c>
    </row>
    <row r="12" spans="1:18" x14ac:dyDescent="0.2">
      <c r="A12" s="6"/>
      <c r="B12" s="77"/>
      <c r="C12" s="5"/>
      <c r="D12" s="78"/>
      <c r="E12" s="78"/>
      <c r="F12" s="58"/>
      <c r="G12" s="79"/>
      <c r="H12" s="53"/>
      <c r="I12" s="58"/>
      <c r="J12" s="58"/>
      <c r="K12" s="58"/>
      <c r="L12" s="58"/>
      <c r="M12" s="58"/>
      <c r="N12" s="58"/>
      <c r="O12" s="58"/>
      <c r="P12" s="80">
        <f t="shared" ref="P12:P14" si="2">SUM(D12:O12)</f>
        <v>0</v>
      </c>
      <c r="Q12" s="80" t="s">
        <v>194</v>
      </c>
      <c r="R12" s="80">
        <f t="shared" ref="R12:R14" si="3">COUNT(D12:O12)</f>
        <v>0</v>
      </c>
    </row>
    <row r="13" spans="1:18" x14ac:dyDescent="0.2">
      <c r="A13" s="6"/>
      <c r="B13" s="77"/>
      <c r="C13" s="5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>SUM(D13:O13)</f>
        <v>0</v>
      </c>
      <c r="Q13" s="80" t="s">
        <v>194</v>
      </c>
      <c r="R13" s="80">
        <f t="shared" si="3"/>
        <v>0</v>
      </c>
    </row>
    <row r="14" spans="1:18" x14ac:dyDescent="0.2">
      <c r="A14" s="6"/>
      <c r="B14" s="77"/>
      <c r="C14" s="5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2"/>
        <v>0</v>
      </c>
      <c r="Q14" s="80" t="s">
        <v>194</v>
      </c>
      <c r="R14" s="80">
        <f t="shared" si="3"/>
        <v>0</v>
      </c>
    </row>
    <row r="15" spans="1:18" customFormat="1" ht="15" x14ac:dyDescent="0.25">
      <c r="B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customFormat="1" ht="15" x14ac:dyDescent="0.25">
      <c r="A16" s="25" t="s">
        <v>30</v>
      </c>
      <c r="B16" s="75"/>
      <c r="D16" s="85"/>
      <c r="E16" s="85"/>
      <c r="F16" s="85"/>
      <c r="G16" s="85"/>
      <c r="H16" s="85"/>
      <c r="I16" s="85"/>
      <c r="J16" s="85"/>
      <c r="K16" s="85"/>
      <c r="L16" s="85"/>
      <c r="M16" s="75"/>
      <c r="N16" s="75"/>
      <c r="O16" s="75"/>
      <c r="P16" s="75"/>
      <c r="Q16" s="75"/>
      <c r="R16" s="75"/>
    </row>
    <row r="17" spans="1:18" x14ac:dyDescent="0.2">
      <c r="A17" s="6"/>
      <c r="B17" s="56"/>
      <c r="C17" s="5"/>
      <c r="D17" s="78"/>
      <c r="E17" s="78"/>
      <c r="F17" s="58"/>
      <c r="G17" s="79"/>
      <c r="H17" s="53"/>
      <c r="I17" s="58"/>
      <c r="J17" s="58"/>
      <c r="K17" s="58"/>
      <c r="L17" s="58"/>
      <c r="M17" s="58"/>
      <c r="N17" s="58"/>
      <c r="O17" s="58"/>
      <c r="P17" s="80">
        <f>SUM(D17:O17)</f>
        <v>0</v>
      </c>
      <c r="Q17" s="80" t="s">
        <v>194</v>
      </c>
      <c r="R17" s="80">
        <f>COUNT(D17:O17)</f>
        <v>0</v>
      </c>
    </row>
    <row r="18" spans="1:18" x14ac:dyDescent="0.2">
      <c r="A18" s="6"/>
      <c r="B18" s="56"/>
      <c r="C18" s="5"/>
      <c r="D18" s="78"/>
      <c r="E18" s="78"/>
      <c r="F18" s="58"/>
      <c r="G18" s="79"/>
      <c r="H18" s="53"/>
      <c r="I18" s="58"/>
      <c r="J18" s="58"/>
      <c r="K18" s="58"/>
      <c r="L18" s="58"/>
      <c r="M18" s="58"/>
      <c r="N18" s="58"/>
      <c r="O18" s="58"/>
      <c r="P18" s="80">
        <f t="shared" ref="P18:P20" si="4">SUM(D18:O18)</f>
        <v>0</v>
      </c>
      <c r="Q18" s="80" t="s">
        <v>194</v>
      </c>
      <c r="R18" s="80">
        <f t="shared" ref="R18:R20" si="5">COUNT(D18:O18)</f>
        <v>0</v>
      </c>
    </row>
    <row r="19" spans="1:18" x14ac:dyDescent="0.2">
      <c r="A19" s="6"/>
      <c r="B19" s="56"/>
      <c r="C19" s="5"/>
      <c r="D19" s="78"/>
      <c r="E19" s="78"/>
      <c r="F19" s="58"/>
      <c r="G19" s="79"/>
      <c r="H19" s="53"/>
      <c r="I19" s="58"/>
      <c r="J19" s="58"/>
      <c r="K19" s="58"/>
      <c r="L19" s="58"/>
      <c r="M19" s="58"/>
      <c r="N19" s="58"/>
      <c r="O19" s="58"/>
      <c r="P19" s="80">
        <f t="shared" si="4"/>
        <v>0</v>
      </c>
      <c r="Q19" s="80" t="s">
        <v>194</v>
      </c>
      <c r="R19" s="80">
        <f t="shared" si="5"/>
        <v>0</v>
      </c>
    </row>
    <row r="20" spans="1:18" x14ac:dyDescent="0.2">
      <c r="A20" s="6"/>
      <c r="B20" s="77"/>
      <c r="C20" s="5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si="4"/>
        <v>0</v>
      </c>
      <c r="Q20" s="80" t="s">
        <v>194</v>
      </c>
      <c r="R20" s="80">
        <f t="shared" si="5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R14"/>
  <sheetViews>
    <sheetView showGridLines="0" workbookViewId="0">
      <selection activeCell="L12" sqref="L12"/>
    </sheetView>
  </sheetViews>
  <sheetFormatPr defaultRowHeight="11.25" x14ac:dyDescent="0.2"/>
  <cols>
    <col min="1" max="1" width="18.28515625" style="1" customWidth="1"/>
    <col min="2" max="2" width="7.85546875" style="3" customWidth="1"/>
    <col min="3" max="3" width="10" style="3" customWidth="1"/>
    <col min="4" max="12" width="7.140625" style="3" customWidth="1"/>
    <col min="13" max="15" width="7.140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26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3.5" customHeight="1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2.75" customHeight="1" x14ac:dyDescent="0.25">
      <c r="A4" s="25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76"/>
      <c r="C5" s="2"/>
      <c r="D5" s="78"/>
      <c r="E5" s="78"/>
      <c r="F5" s="58"/>
      <c r="G5" s="79"/>
      <c r="H5" s="53"/>
      <c r="I5" s="58"/>
      <c r="J5" s="58"/>
      <c r="K5" s="58"/>
      <c r="L5" s="58"/>
      <c r="M5" s="58"/>
      <c r="N5" s="58"/>
      <c r="O5" s="58"/>
      <c r="P5" s="80">
        <f>SUM(D5:O5)</f>
        <v>0</v>
      </c>
      <c r="Q5" s="80" t="s">
        <v>194</v>
      </c>
      <c r="R5" s="80">
        <f>COUNT(D5:O5)</f>
        <v>0</v>
      </c>
    </row>
    <row r="6" spans="1:18" x14ac:dyDescent="0.2">
      <c r="A6" s="6"/>
      <c r="B6" s="77"/>
      <c r="C6" s="5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ref="P6:P8" si="0">SUM(D6:O6)</f>
        <v>0</v>
      </c>
      <c r="Q6" s="80" t="s">
        <v>194</v>
      </c>
      <c r="R6" s="80">
        <f t="shared" ref="R6:R8" si="1">COUNT(D6:O6)</f>
        <v>0</v>
      </c>
    </row>
    <row r="7" spans="1:18" x14ac:dyDescent="0.2">
      <c r="A7" s="6"/>
      <c r="B7" s="77"/>
      <c r="C7" s="5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x14ac:dyDescent="0.2">
      <c r="A8" s="6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0"/>
        <v>0</v>
      </c>
      <c r="Q8" s="80" t="s">
        <v>194</v>
      </c>
      <c r="R8" s="80">
        <f t="shared" si="1"/>
        <v>0</v>
      </c>
    </row>
    <row r="9" spans="1:18" x14ac:dyDescent="0.2">
      <c r="A9" s="6"/>
      <c r="B9" s="77"/>
      <c r="C9" s="5"/>
      <c r="D9" s="78"/>
      <c r="E9" s="78"/>
      <c r="F9" s="58"/>
      <c r="G9" s="79"/>
      <c r="H9" s="53"/>
      <c r="I9" s="58"/>
      <c r="J9" s="58"/>
      <c r="K9" s="58"/>
      <c r="L9" s="58"/>
      <c r="M9" s="58"/>
      <c r="N9" s="58"/>
      <c r="O9" s="58"/>
      <c r="P9" s="80">
        <f>SUM(D9:O9)</f>
        <v>0</v>
      </c>
      <c r="Q9" s="80" t="s">
        <v>194</v>
      </c>
      <c r="R9" s="80">
        <f>COUNT(D9:O9)</f>
        <v>0</v>
      </c>
    </row>
    <row r="10" spans="1:18" ht="15" x14ac:dyDescent="0.25">
      <c r="A10"/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ht="15" x14ac:dyDescent="0.25">
      <c r="A11" s="25" t="s">
        <v>1</v>
      </c>
      <c r="B11" s="75"/>
      <c r="C11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84"/>
      <c r="R11" s="84"/>
    </row>
    <row r="12" spans="1:18" x14ac:dyDescent="0.2">
      <c r="A12" s="6" t="s">
        <v>348</v>
      </c>
      <c r="B12" s="56" t="s">
        <v>40</v>
      </c>
      <c r="C12" s="6" t="s">
        <v>354</v>
      </c>
      <c r="D12" s="78"/>
      <c r="E12" s="78"/>
      <c r="F12" s="58"/>
      <c r="G12" s="79"/>
      <c r="H12" s="53"/>
      <c r="I12" s="58"/>
      <c r="J12" s="58"/>
      <c r="K12" s="58"/>
      <c r="L12" s="58">
        <v>2</v>
      </c>
      <c r="M12" s="58"/>
      <c r="N12" s="58"/>
      <c r="O12" s="58"/>
      <c r="P12" s="80">
        <f>SUM(D12:O12)</f>
        <v>2</v>
      </c>
      <c r="Q12" s="80" t="s">
        <v>194</v>
      </c>
      <c r="R12" s="80">
        <f>COUNT(D12:O12)</f>
        <v>1</v>
      </c>
    </row>
    <row r="13" spans="1:18" x14ac:dyDescent="0.2">
      <c r="A13" s="6" t="s">
        <v>207</v>
      </c>
      <c r="B13" s="56" t="s">
        <v>40</v>
      </c>
      <c r="C13" s="6" t="s">
        <v>221</v>
      </c>
      <c r="D13" s="78">
        <v>1</v>
      </c>
      <c r="E13" s="78"/>
      <c r="F13" s="58" t="s">
        <v>218</v>
      </c>
      <c r="G13" s="79"/>
      <c r="H13" s="53"/>
      <c r="I13" s="58"/>
      <c r="J13" s="58"/>
      <c r="K13" s="58"/>
      <c r="L13" s="58"/>
      <c r="M13" s="58"/>
      <c r="N13" s="58"/>
      <c r="O13" s="58"/>
      <c r="P13" s="80">
        <f>SUM(D13:O13)</f>
        <v>1</v>
      </c>
      <c r="Q13" s="80" t="s">
        <v>194</v>
      </c>
      <c r="R13" s="80">
        <f>COUNT(D13:O13)</f>
        <v>1</v>
      </c>
    </row>
    <row r="14" spans="1:18" x14ac:dyDescent="0.2">
      <c r="A14" s="6" t="s">
        <v>347</v>
      </c>
      <c r="B14" s="56" t="s">
        <v>40</v>
      </c>
      <c r="C14" s="6" t="s">
        <v>354</v>
      </c>
      <c r="D14" s="78"/>
      <c r="E14" s="78"/>
      <c r="F14" s="58"/>
      <c r="G14" s="79"/>
      <c r="H14" s="53"/>
      <c r="I14" s="58"/>
      <c r="J14" s="58"/>
      <c r="K14" s="58"/>
      <c r="L14" s="58">
        <v>1</v>
      </c>
      <c r="M14" s="58"/>
      <c r="N14" s="58"/>
      <c r="O14" s="58"/>
      <c r="P14" s="80">
        <f>SUM(D14:O14)</f>
        <v>1</v>
      </c>
      <c r="Q14" s="80" t="s">
        <v>194</v>
      </c>
      <c r="R14" s="80">
        <f>COUNT(D14:O14)</f>
        <v>1</v>
      </c>
    </row>
  </sheetData>
  <sortState xmlns:xlrd2="http://schemas.microsoft.com/office/spreadsheetml/2017/richdata2" ref="A12:R14">
    <sortCondition descending="1" ref="P12:P1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R24"/>
  <sheetViews>
    <sheetView showGridLines="0" workbookViewId="0">
      <selection activeCell="L20" sqref="L20"/>
    </sheetView>
  </sheetViews>
  <sheetFormatPr defaultRowHeight="11.25" x14ac:dyDescent="0.2"/>
  <cols>
    <col min="1" max="1" width="23.85546875" style="1" customWidth="1"/>
    <col min="2" max="2" width="7.85546875" style="3" customWidth="1"/>
    <col min="3" max="3" width="10" style="3" customWidth="1"/>
    <col min="4" max="12" width="7.140625" style="3" customWidth="1"/>
    <col min="13" max="15" width="7.140625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13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5.75" customHeight="1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9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12" customFormat="1" ht="10.5" customHeight="1" x14ac:dyDescent="0.2">
      <c r="A5" s="21" t="s">
        <v>43</v>
      </c>
      <c r="B5" s="56" t="s">
        <v>40</v>
      </c>
      <c r="C5" s="6" t="s">
        <v>44</v>
      </c>
      <c r="D5" s="78">
        <v>1</v>
      </c>
      <c r="E5" s="78"/>
      <c r="F5" s="58">
        <v>1</v>
      </c>
      <c r="G5" s="79"/>
      <c r="H5" s="53"/>
      <c r="I5" s="58"/>
      <c r="J5" s="58"/>
      <c r="K5" s="58"/>
      <c r="L5" s="58"/>
      <c r="M5" s="58"/>
      <c r="N5" s="58"/>
      <c r="O5" s="58"/>
      <c r="P5" s="80">
        <f t="shared" ref="P5:P6" si="0">SUM(D5:O5)</f>
        <v>2</v>
      </c>
      <c r="Q5" s="80" t="s">
        <v>194</v>
      </c>
      <c r="R5" s="80">
        <f t="shared" ref="R5:R6" si="1">COUNT(D5:O5)</f>
        <v>2</v>
      </c>
    </row>
    <row r="6" spans="1:18" ht="10.5" customHeight="1" x14ac:dyDescent="0.2">
      <c r="A6" s="39"/>
      <c r="B6" s="56"/>
      <c r="C6" s="6"/>
      <c r="D6" s="53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si="0"/>
        <v>0</v>
      </c>
      <c r="Q6" s="80" t="s">
        <v>194</v>
      </c>
      <c r="R6" s="80">
        <f t="shared" si="1"/>
        <v>0</v>
      </c>
    </row>
    <row r="7" spans="1:18" ht="10.5" customHeight="1" x14ac:dyDescent="0.2">
      <c r="A7" s="39"/>
      <c r="B7" s="56"/>
      <c r="C7" s="6"/>
      <c r="D7" s="53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ref="P7:P8" si="2">SUM(D7:O7)</f>
        <v>0</v>
      </c>
      <c r="Q7" s="80" t="s">
        <v>194</v>
      </c>
      <c r="R7" s="80">
        <f t="shared" ref="R7:R8" si="3">COUNT(D7:O7)</f>
        <v>0</v>
      </c>
    </row>
    <row r="8" spans="1:18" ht="10.5" customHeight="1" x14ac:dyDescent="0.25">
      <c r="A8" s="51"/>
      <c r="B8" s="56"/>
      <c r="C8" s="6"/>
      <c r="D8" s="53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2"/>
        <v>0</v>
      </c>
      <c r="Q8" s="80" t="s">
        <v>194</v>
      </c>
      <c r="R8" s="80">
        <f t="shared" si="3"/>
        <v>0</v>
      </c>
    </row>
    <row r="9" spans="1:18" ht="10.5" customHeight="1" x14ac:dyDescent="0.25">
      <c r="A9" s="97"/>
      <c r="B9" s="98"/>
      <c r="C9" s="12"/>
      <c r="D9" s="99"/>
      <c r="E9" s="84"/>
      <c r="F9" s="100"/>
      <c r="G9" s="100"/>
      <c r="H9" s="99"/>
      <c r="I9" s="100"/>
      <c r="J9" s="100"/>
      <c r="K9" s="100"/>
      <c r="L9" s="100"/>
      <c r="M9" s="100"/>
      <c r="N9" s="100"/>
      <c r="O9" s="100"/>
      <c r="P9" s="92"/>
      <c r="Q9" s="92"/>
      <c r="R9" s="92"/>
    </row>
    <row r="10" spans="1:18" ht="10.5" customHeight="1" x14ac:dyDescent="0.25">
      <c r="A10" s="25" t="s">
        <v>209</v>
      </c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spans="1:18" ht="10.5" customHeight="1" x14ac:dyDescent="0.2">
      <c r="A11" s="6" t="s">
        <v>350</v>
      </c>
      <c r="B11" s="56" t="s">
        <v>40</v>
      </c>
      <c r="C11" s="56" t="s">
        <v>351</v>
      </c>
      <c r="D11" s="78"/>
      <c r="E11" s="78"/>
      <c r="F11" s="58"/>
      <c r="G11" s="79"/>
      <c r="H11" s="53"/>
      <c r="I11" s="58"/>
      <c r="J11" s="58"/>
      <c r="K11" s="58"/>
      <c r="L11" s="58">
        <v>1</v>
      </c>
      <c r="M11" s="58"/>
      <c r="N11" s="58"/>
      <c r="O11" s="58"/>
      <c r="P11" s="80">
        <f>SUM(D11:O11)</f>
        <v>1</v>
      </c>
      <c r="Q11" s="80" t="s">
        <v>194</v>
      </c>
      <c r="R11" s="80">
        <f>COUNT(D11:O11)</f>
        <v>1</v>
      </c>
    </row>
    <row r="12" spans="1:18" ht="10.5" customHeight="1" x14ac:dyDescent="0.2">
      <c r="A12" s="6"/>
      <c r="B12" s="56"/>
      <c r="C12" s="6"/>
      <c r="D12" s="78"/>
      <c r="E12" s="78"/>
      <c r="F12" s="58"/>
      <c r="G12" s="79"/>
      <c r="H12" s="53"/>
      <c r="I12" s="58"/>
      <c r="J12" s="58"/>
      <c r="K12" s="58"/>
      <c r="L12" s="58"/>
      <c r="M12" s="58"/>
      <c r="N12" s="58"/>
      <c r="O12" s="58"/>
      <c r="P12" s="80">
        <f t="shared" ref="P12:P16" si="4">SUM(D12:O12)</f>
        <v>0</v>
      </c>
      <c r="Q12" s="80" t="s">
        <v>194</v>
      </c>
      <c r="R12" s="80">
        <f t="shared" ref="R12:R16" si="5">COUNT(D12:O12)</f>
        <v>0</v>
      </c>
    </row>
    <row r="13" spans="1:18" ht="10.5" customHeight="1" x14ac:dyDescent="0.2">
      <c r="A13" s="6"/>
      <c r="B13" s="56"/>
      <c r="C13" s="6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 t="shared" si="4"/>
        <v>0</v>
      </c>
      <c r="Q13" s="80" t="s">
        <v>194</v>
      </c>
      <c r="R13" s="80">
        <f t="shared" si="5"/>
        <v>0</v>
      </c>
    </row>
    <row r="14" spans="1:18" ht="10.5" customHeight="1" x14ac:dyDescent="0.2">
      <c r="A14" s="6"/>
      <c r="B14" s="56"/>
      <c r="C14" s="6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4"/>
        <v>0</v>
      </c>
      <c r="Q14" s="80" t="s">
        <v>194</v>
      </c>
      <c r="R14" s="80">
        <f t="shared" si="5"/>
        <v>0</v>
      </c>
    </row>
    <row r="15" spans="1:18" ht="10.5" customHeight="1" x14ac:dyDescent="0.2">
      <c r="A15" s="6"/>
      <c r="B15" s="77"/>
      <c r="C15" s="5"/>
      <c r="D15" s="78"/>
      <c r="E15" s="78"/>
      <c r="F15" s="58"/>
      <c r="G15" s="79"/>
      <c r="H15" s="53"/>
      <c r="I15" s="58"/>
      <c r="J15" s="58"/>
      <c r="K15" s="58"/>
      <c r="L15" s="58"/>
      <c r="M15" s="58"/>
      <c r="N15" s="58"/>
      <c r="O15" s="58"/>
      <c r="P15" s="80">
        <f t="shared" si="4"/>
        <v>0</v>
      </c>
      <c r="Q15" s="80" t="s">
        <v>194</v>
      </c>
      <c r="R15" s="80">
        <f t="shared" si="5"/>
        <v>0</v>
      </c>
    </row>
    <row r="16" spans="1:18" ht="10.5" customHeight="1" x14ac:dyDescent="0.2">
      <c r="A16" s="6"/>
      <c r="B16" s="77"/>
      <c r="C16" s="5"/>
      <c r="D16" s="78"/>
      <c r="E16" s="78"/>
      <c r="F16" s="58"/>
      <c r="G16" s="79"/>
      <c r="H16" s="53"/>
      <c r="I16" s="58"/>
      <c r="J16" s="58"/>
      <c r="K16" s="58"/>
      <c r="L16" s="58"/>
      <c r="M16" s="58"/>
      <c r="N16" s="58"/>
      <c r="O16" s="58"/>
      <c r="P16" s="80">
        <f t="shared" si="4"/>
        <v>0</v>
      </c>
      <c r="Q16" s="80" t="s">
        <v>194</v>
      </c>
      <c r="R16" s="80">
        <f t="shared" si="5"/>
        <v>0</v>
      </c>
    </row>
    <row r="17" spans="1:18" customFormat="1" ht="15" x14ac:dyDescent="0.25">
      <c r="B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customFormat="1" ht="15" x14ac:dyDescent="0.25">
      <c r="A18" s="25" t="s">
        <v>208</v>
      </c>
      <c r="B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</row>
    <row r="19" spans="1:18" x14ac:dyDescent="0.2">
      <c r="A19" s="6" t="s">
        <v>167</v>
      </c>
      <c r="B19" s="56" t="s">
        <v>40</v>
      </c>
      <c r="C19" s="6" t="s">
        <v>169</v>
      </c>
      <c r="D19" s="78">
        <v>1</v>
      </c>
      <c r="E19" s="78"/>
      <c r="F19" s="58"/>
      <c r="G19" s="79"/>
      <c r="H19" s="53"/>
      <c r="I19" s="58"/>
      <c r="J19" s="58"/>
      <c r="K19" s="58"/>
      <c r="L19" s="58">
        <v>1</v>
      </c>
      <c r="M19" s="58"/>
      <c r="N19" s="58"/>
      <c r="O19" s="58"/>
      <c r="P19" s="80">
        <f>SUM(D19:O19)</f>
        <v>2</v>
      </c>
      <c r="Q19" s="80" t="s">
        <v>194</v>
      </c>
      <c r="R19" s="80">
        <f>COUNT(D19:O19)</f>
        <v>2</v>
      </c>
    </row>
    <row r="20" spans="1:18" x14ac:dyDescent="0.2">
      <c r="A20" s="6"/>
      <c r="B20" s="56"/>
      <c r="C20" s="6"/>
      <c r="D20" s="78"/>
      <c r="E20" s="78"/>
      <c r="F20" s="58"/>
      <c r="G20" s="79"/>
      <c r="H20" s="53"/>
      <c r="I20" s="58"/>
      <c r="J20" s="58"/>
      <c r="K20" s="58"/>
      <c r="L20" s="58"/>
      <c r="M20" s="58"/>
      <c r="N20" s="58"/>
      <c r="O20" s="58"/>
      <c r="P20" s="80">
        <f t="shared" ref="P20:P21" si="6">SUM(D20:O20)</f>
        <v>0</v>
      </c>
      <c r="Q20" s="80" t="s">
        <v>194</v>
      </c>
      <c r="R20" s="80">
        <f t="shared" ref="R20:R21" si="7">COUNT(D20:O20)</f>
        <v>0</v>
      </c>
    </row>
    <row r="21" spans="1:18" x14ac:dyDescent="0.2">
      <c r="A21" s="6"/>
      <c r="B21" s="56"/>
      <c r="C21" s="6"/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6"/>
        <v>0</v>
      </c>
      <c r="Q21" s="80" t="s">
        <v>194</v>
      </c>
      <c r="R21" s="80">
        <f t="shared" si="7"/>
        <v>0</v>
      </c>
    </row>
    <row r="22" spans="1:18" x14ac:dyDescent="0.2">
      <c r="A22" s="6"/>
      <c r="B22" s="56"/>
      <c r="C22" s="6"/>
      <c r="D22" s="78"/>
      <c r="E22" s="78"/>
      <c r="F22" s="58"/>
      <c r="G22" s="79"/>
      <c r="H22" s="53"/>
      <c r="I22" s="58"/>
      <c r="J22" s="58"/>
      <c r="K22" s="58"/>
      <c r="L22" s="58"/>
      <c r="M22" s="58"/>
      <c r="N22" s="58"/>
      <c r="O22" s="58"/>
      <c r="P22" s="80">
        <f t="shared" ref="P22:P24" si="8">SUM(D22:O22)</f>
        <v>0</v>
      </c>
      <c r="Q22" s="80" t="s">
        <v>194</v>
      </c>
      <c r="R22" s="80">
        <f t="shared" ref="R22:R24" si="9">COUNT(D22:O22)</f>
        <v>0</v>
      </c>
    </row>
    <row r="23" spans="1:18" x14ac:dyDescent="0.2">
      <c r="A23" s="6"/>
      <c r="B23" s="77"/>
      <c r="C23" s="5"/>
      <c r="D23" s="78"/>
      <c r="E23" s="78"/>
      <c r="F23" s="58"/>
      <c r="G23" s="79"/>
      <c r="H23" s="53"/>
      <c r="I23" s="58"/>
      <c r="J23" s="58"/>
      <c r="K23" s="58"/>
      <c r="L23" s="58"/>
      <c r="M23" s="58"/>
      <c r="N23" s="58"/>
      <c r="O23" s="58"/>
      <c r="P23" s="80">
        <f t="shared" si="8"/>
        <v>0</v>
      </c>
      <c r="Q23" s="80" t="s">
        <v>194</v>
      </c>
      <c r="R23" s="80">
        <f t="shared" si="9"/>
        <v>0</v>
      </c>
    </row>
    <row r="24" spans="1:18" x14ac:dyDescent="0.2">
      <c r="A24" s="6"/>
      <c r="B24" s="77"/>
      <c r="C24" s="5"/>
      <c r="D24" s="78"/>
      <c r="E24" s="78"/>
      <c r="F24" s="58"/>
      <c r="G24" s="79"/>
      <c r="H24" s="53"/>
      <c r="I24" s="58"/>
      <c r="J24" s="58"/>
      <c r="K24" s="58"/>
      <c r="L24" s="58"/>
      <c r="M24" s="58"/>
      <c r="N24" s="58"/>
      <c r="O24" s="58"/>
      <c r="P24" s="80">
        <f t="shared" si="8"/>
        <v>0</v>
      </c>
      <c r="Q24" s="80" t="s">
        <v>194</v>
      </c>
      <c r="R24" s="80">
        <f t="shared" si="9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R14"/>
  <sheetViews>
    <sheetView showGridLines="0" workbookViewId="0">
      <selection activeCell="K6" sqref="K6"/>
    </sheetView>
  </sheetViews>
  <sheetFormatPr defaultRowHeight="11.25" x14ac:dyDescent="0.2"/>
  <cols>
    <col min="1" max="1" width="16" style="1" customWidth="1"/>
    <col min="2" max="2" width="7.85546875" style="3" customWidth="1"/>
    <col min="3" max="3" width="10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14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ht="14.25" customHeight="1" x14ac:dyDescent="0.2">
      <c r="A5" s="40" t="s">
        <v>252</v>
      </c>
      <c r="B5" s="56"/>
      <c r="C5" s="6"/>
      <c r="D5" s="78"/>
      <c r="E5" s="78"/>
      <c r="F5" s="58"/>
      <c r="G5" s="79">
        <v>1</v>
      </c>
      <c r="H5" s="53"/>
      <c r="I5" s="58"/>
      <c r="J5" s="58"/>
      <c r="K5" s="58">
        <v>1</v>
      </c>
      <c r="L5" s="58"/>
      <c r="M5" s="58"/>
      <c r="N5" s="58"/>
      <c r="O5" s="58"/>
      <c r="P5" s="80">
        <f>SUM(D5:O5)</f>
        <v>2</v>
      </c>
      <c r="Q5" s="80" t="s">
        <v>194</v>
      </c>
      <c r="R5" s="80">
        <f>COUNT(D5:O5)</f>
        <v>2</v>
      </c>
    </row>
    <row r="6" spans="1:18" x14ac:dyDescent="0.2">
      <c r="A6" s="64"/>
      <c r="B6" s="76"/>
      <c r="C6" s="2"/>
      <c r="D6" s="78"/>
      <c r="E6" s="78"/>
      <c r="F6" s="58"/>
      <c r="G6" s="79"/>
      <c r="H6" s="53"/>
      <c r="I6" s="58"/>
      <c r="J6" s="58"/>
      <c r="K6" s="58"/>
      <c r="L6" s="58"/>
      <c r="M6" s="58"/>
      <c r="N6" s="58"/>
      <c r="O6" s="58"/>
      <c r="P6" s="80">
        <f t="shared" ref="P6:P8" si="0">SUM(D6:O6)</f>
        <v>0</v>
      </c>
      <c r="Q6" s="80" t="s">
        <v>194</v>
      </c>
      <c r="R6" s="80">
        <f t="shared" ref="R6:R8" si="1">COUNT(D6:O6)</f>
        <v>0</v>
      </c>
    </row>
    <row r="7" spans="1:18" x14ac:dyDescent="0.2">
      <c r="A7" s="9"/>
      <c r="B7" s="56"/>
      <c r="C7" s="6"/>
      <c r="D7" s="78"/>
      <c r="E7" s="78"/>
      <c r="F7" s="58"/>
      <c r="G7" s="79"/>
      <c r="H7" s="53"/>
      <c r="I7" s="58"/>
      <c r="J7" s="58"/>
      <c r="K7" s="58"/>
      <c r="L7" s="58"/>
      <c r="M7" s="58"/>
      <c r="N7" s="58"/>
      <c r="O7" s="58"/>
      <c r="P7" s="80">
        <f t="shared" si="0"/>
        <v>0</v>
      </c>
      <c r="Q7" s="80" t="s">
        <v>194</v>
      </c>
      <c r="R7" s="80">
        <f t="shared" si="1"/>
        <v>0</v>
      </c>
    </row>
    <row r="8" spans="1:18" x14ac:dyDescent="0.2">
      <c r="A8" s="9"/>
      <c r="B8" s="77"/>
      <c r="C8" s="5"/>
      <c r="D8" s="78"/>
      <c r="E8" s="78"/>
      <c r="F8" s="58"/>
      <c r="G8" s="79"/>
      <c r="H8" s="53"/>
      <c r="I8" s="58"/>
      <c r="J8" s="58"/>
      <c r="K8" s="58"/>
      <c r="L8" s="58"/>
      <c r="M8" s="58"/>
      <c r="N8" s="58"/>
      <c r="O8" s="58"/>
      <c r="P8" s="80">
        <f t="shared" si="0"/>
        <v>0</v>
      </c>
      <c r="Q8" s="80" t="s">
        <v>194</v>
      </c>
      <c r="R8" s="80">
        <f t="shared" si="1"/>
        <v>0</v>
      </c>
    </row>
    <row r="9" spans="1:18" ht="15" x14ac:dyDescent="0.25">
      <c r="A9"/>
      <c r="B9" s="75"/>
      <c r="C9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84"/>
    </row>
    <row r="10" spans="1:18" ht="15" x14ac:dyDescent="0.25">
      <c r="A10" s="25" t="s">
        <v>1</v>
      </c>
      <c r="B10" s="75"/>
      <c r="C1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84"/>
      <c r="R10" s="84"/>
    </row>
    <row r="11" spans="1:18" x14ac:dyDescent="0.2">
      <c r="A11" s="9"/>
      <c r="B11" s="56"/>
      <c r="C11" s="6"/>
      <c r="D11" s="78"/>
      <c r="E11" s="78"/>
      <c r="F11" s="58"/>
      <c r="G11" s="79"/>
      <c r="H11" s="53"/>
      <c r="I11" s="58"/>
      <c r="J11" s="58"/>
      <c r="K11" s="58"/>
      <c r="L11" s="58"/>
      <c r="M11" s="58"/>
      <c r="N11" s="58"/>
      <c r="O11" s="58"/>
      <c r="P11" s="80">
        <f>SUM(D11:O11)</f>
        <v>0</v>
      </c>
      <c r="Q11" s="80" t="s">
        <v>194</v>
      </c>
      <c r="R11" s="80">
        <f>COUNT(D11:O11)</f>
        <v>0</v>
      </c>
    </row>
    <row r="12" spans="1:18" x14ac:dyDescent="0.2">
      <c r="A12" s="9"/>
      <c r="B12" s="56"/>
      <c r="C12" s="6"/>
      <c r="D12" s="78"/>
      <c r="E12" s="78"/>
      <c r="F12" s="58"/>
      <c r="G12" s="79"/>
      <c r="H12" s="53"/>
      <c r="I12" s="58"/>
      <c r="J12" s="58"/>
      <c r="K12" s="58"/>
      <c r="L12" s="58"/>
      <c r="M12" s="58"/>
      <c r="N12" s="58"/>
      <c r="O12" s="58"/>
      <c r="P12" s="80">
        <f t="shared" ref="P12:P14" si="2">SUM(D12:O12)</f>
        <v>0</v>
      </c>
      <c r="Q12" s="80" t="s">
        <v>194</v>
      </c>
      <c r="R12" s="80">
        <f t="shared" ref="R12:R14" si="3">COUNT(D12:O12)</f>
        <v>0</v>
      </c>
    </row>
    <row r="13" spans="1:18" x14ac:dyDescent="0.2">
      <c r="A13" s="9"/>
      <c r="B13" s="77"/>
      <c r="C13" s="6"/>
      <c r="D13" s="78"/>
      <c r="E13" s="78"/>
      <c r="F13" s="58"/>
      <c r="G13" s="79"/>
      <c r="H13" s="53"/>
      <c r="I13" s="58"/>
      <c r="J13" s="58"/>
      <c r="K13" s="58"/>
      <c r="L13" s="58"/>
      <c r="M13" s="58"/>
      <c r="N13" s="58"/>
      <c r="O13" s="58"/>
      <c r="P13" s="80">
        <f t="shared" si="2"/>
        <v>0</v>
      </c>
      <c r="Q13" s="80" t="s">
        <v>194</v>
      </c>
      <c r="R13" s="80">
        <f t="shared" si="3"/>
        <v>0</v>
      </c>
    </row>
    <row r="14" spans="1:18" x14ac:dyDescent="0.2">
      <c r="A14" s="9"/>
      <c r="B14" s="77"/>
      <c r="C14" s="5"/>
      <c r="D14" s="78"/>
      <c r="E14" s="78"/>
      <c r="F14" s="58"/>
      <c r="G14" s="79"/>
      <c r="H14" s="53"/>
      <c r="I14" s="58"/>
      <c r="J14" s="58"/>
      <c r="K14" s="58"/>
      <c r="L14" s="58"/>
      <c r="M14" s="58"/>
      <c r="N14" s="58"/>
      <c r="O14" s="58"/>
      <c r="P14" s="80">
        <f t="shared" si="2"/>
        <v>0</v>
      </c>
      <c r="Q14" s="80" t="s">
        <v>194</v>
      </c>
      <c r="R14" s="80">
        <f t="shared" si="3"/>
        <v>0</v>
      </c>
    </row>
  </sheetData>
  <sortState xmlns:xlrd2="http://schemas.microsoft.com/office/spreadsheetml/2017/richdata2" ref="A5:P6">
    <sortCondition descending="1" ref="N5:N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R56"/>
  <sheetViews>
    <sheetView showGridLines="0" topLeftCell="A12" workbookViewId="0">
      <selection activeCell="Q21" sqref="Q21"/>
    </sheetView>
  </sheetViews>
  <sheetFormatPr defaultRowHeight="11.25" x14ac:dyDescent="0.2"/>
  <cols>
    <col min="1" max="1" width="23" style="1" customWidth="1"/>
    <col min="2" max="2" width="7.85546875" style="3" customWidth="1"/>
    <col min="3" max="3" width="10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15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31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05" t="s">
        <v>111</v>
      </c>
      <c r="B5" s="56" t="s">
        <v>40</v>
      </c>
      <c r="C5" s="6" t="s">
        <v>112</v>
      </c>
      <c r="D5" s="78">
        <v>4</v>
      </c>
      <c r="E5" s="78">
        <v>2</v>
      </c>
      <c r="F5" s="58"/>
      <c r="G5" s="79">
        <v>6</v>
      </c>
      <c r="H5" s="53">
        <v>2</v>
      </c>
      <c r="I5" s="58">
        <v>5</v>
      </c>
      <c r="J5" s="58">
        <v>4</v>
      </c>
      <c r="K5" s="58">
        <v>3</v>
      </c>
      <c r="L5" s="58"/>
      <c r="M5" s="58">
        <v>4</v>
      </c>
      <c r="N5" s="58"/>
      <c r="O5" s="58">
        <v>1</v>
      </c>
      <c r="P5" s="80">
        <f t="shared" ref="P5:P18" si="0">SUM(D5:O5)</f>
        <v>31</v>
      </c>
      <c r="Q5" s="80">
        <f>+P5-E5-O5</f>
        <v>28</v>
      </c>
      <c r="R5" s="80">
        <f t="shared" ref="R5:R18" si="1">COUNT(D5:O5)</f>
        <v>9</v>
      </c>
    </row>
    <row r="6" spans="1:18" x14ac:dyDescent="0.2">
      <c r="A6" s="160" t="s">
        <v>226</v>
      </c>
      <c r="B6" s="161" t="s">
        <v>87</v>
      </c>
      <c r="C6" s="162"/>
      <c r="D6" s="161"/>
      <c r="E6" s="161">
        <v>3</v>
      </c>
      <c r="F6" s="163"/>
      <c r="G6" s="163">
        <v>5</v>
      </c>
      <c r="H6" s="163">
        <v>3</v>
      </c>
      <c r="I6" s="163">
        <v>4</v>
      </c>
      <c r="J6" s="163">
        <v>2</v>
      </c>
      <c r="K6" s="163">
        <v>5</v>
      </c>
      <c r="L6" s="163"/>
      <c r="M6" s="163">
        <v>5</v>
      </c>
      <c r="N6" s="163"/>
      <c r="O6" s="163"/>
      <c r="P6" s="148">
        <f t="shared" si="0"/>
        <v>27</v>
      </c>
      <c r="Q6" s="148" t="s">
        <v>194</v>
      </c>
      <c r="R6" s="148">
        <f t="shared" si="1"/>
        <v>7</v>
      </c>
    </row>
    <row r="7" spans="1:18" s="10" customFormat="1" x14ac:dyDescent="0.2">
      <c r="A7" s="142" t="s">
        <v>346</v>
      </c>
      <c r="B7" s="134" t="s">
        <v>40</v>
      </c>
      <c r="C7" s="135" t="s">
        <v>179</v>
      </c>
      <c r="D7" s="138"/>
      <c r="E7" s="138"/>
      <c r="F7" s="139"/>
      <c r="G7" s="139"/>
      <c r="H7" s="136"/>
      <c r="I7" s="139"/>
      <c r="J7" s="139"/>
      <c r="K7" s="139"/>
      <c r="L7" s="139">
        <v>4</v>
      </c>
      <c r="M7" s="139">
        <v>3</v>
      </c>
      <c r="N7" s="139"/>
      <c r="O7" s="139"/>
      <c r="P7" s="141">
        <f t="shared" si="0"/>
        <v>7</v>
      </c>
      <c r="Q7" s="141" t="s">
        <v>194</v>
      </c>
      <c r="R7" s="141">
        <f t="shared" si="1"/>
        <v>2</v>
      </c>
    </row>
    <row r="8" spans="1:18" s="10" customFormat="1" x14ac:dyDescent="0.2">
      <c r="A8" s="149" t="s">
        <v>386</v>
      </c>
      <c r="B8" s="145" t="s">
        <v>388</v>
      </c>
      <c r="C8" s="146"/>
      <c r="D8" s="145"/>
      <c r="E8" s="145"/>
      <c r="F8" s="147"/>
      <c r="G8" s="147"/>
      <c r="H8" s="147"/>
      <c r="I8" s="147"/>
      <c r="J8" s="147"/>
      <c r="K8" s="147"/>
      <c r="L8" s="147"/>
      <c r="M8" s="147">
        <v>7</v>
      </c>
      <c r="N8" s="147"/>
      <c r="O8" s="147"/>
      <c r="P8" s="148">
        <f t="shared" si="0"/>
        <v>7</v>
      </c>
      <c r="Q8" s="148" t="s">
        <v>194</v>
      </c>
      <c r="R8" s="148">
        <f t="shared" si="1"/>
        <v>1</v>
      </c>
    </row>
    <row r="9" spans="1:18" x14ac:dyDescent="0.2">
      <c r="A9" s="144" t="s">
        <v>317</v>
      </c>
      <c r="B9" s="145" t="s">
        <v>46</v>
      </c>
      <c r="C9" s="146"/>
      <c r="D9" s="145"/>
      <c r="E9" s="145"/>
      <c r="F9" s="147"/>
      <c r="G9" s="147"/>
      <c r="H9" s="147"/>
      <c r="I9" s="147"/>
      <c r="J9" s="147"/>
      <c r="K9" s="147">
        <v>6</v>
      </c>
      <c r="L9" s="147"/>
      <c r="M9" s="147"/>
      <c r="N9" s="147"/>
      <c r="O9" s="147"/>
      <c r="P9" s="148">
        <f t="shared" si="0"/>
        <v>6</v>
      </c>
      <c r="Q9" s="148" t="s">
        <v>194</v>
      </c>
      <c r="R9" s="148">
        <f t="shared" si="1"/>
        <v>1</v>
      </c>
    </row>
    <row r="10" spans="1:18" s="10" customFormat="1" x14ac:dyDescent="0.2">
      <c r="A10" s="149" t="s">
        <v>387</v>
      </c>
      <c r="B10" s="145" t="s">
        <v>388</v>
      </c>
      <c r="C10" s="146"/>
      <c r="D10" s="145"/>
      <c r="E10" s="145"/>
      <c r="F10" s="147"/>
      <c r="G10" s="147"/>
      <c r="H10" s="147"/>
      <c r="I10" s="147"/>
      <c r="J10" s="147"/>
      <c r="K10" s="147"/>
      <c r="L10" s="147"/>
      <c r="M10" s="147">
        <v>6</v>
      </c>
      <c r="N10" s="147"/>
      <c r="O10" s="147"/>
      <c r="P10" s="148">
        <f t="shared" si="0"/>
        <v>6</v>
      </c>
      <c r="Q10" s="148" t="s">
        <v>194</v>
      </c>
      <c r="R10" s="148">
        <f t="shared" si="1"/>
        <v>1</v>
      </c>
    </row>
    <row r="11" spans="1:18" s="10" customFormat="1" x14ac:dyDescent="0.2">
      <c r="A11" s="149" t="s">
        <v>410</v>
      </c>
      <c r="B11" s="151" t="s">
        <v>379</v>
      </c>
      <c r="C11" s="152"/>
      <c r="D11" s="151"/>
      <c r="E11" s="151"/>
      <c r="F11" s="153"/>
      <c r="G11" s="153"/>
      <c r="H11" s="153"/>
      <c r="I11" s="153"/>
      <c r="J11" s="153"/>
      <c r="K11" s="153"/>
      <c r="L11" s="153"/>
      <c r="M11" s="153"/>
      <c r="N11" s="153"/>
      <c r="O11" s="153">
        <v>6</v>
      </c>
      <c r="P11" s="148">
        <f t="shared" si="0"/>
        <v>6</v>
      </c>
      <c r="Q11" s="148" t="s">
        <v>194</v>
      </c>
      <c r="R11" s="148">
        <f t="shared" si="1"/>
        <v>1</v>
      </c>
    </row>
    <row r="12" spans="1:18" s="12" customFormat="1" x14ac:dyDescent="0.2">
      <c r="A12" s="154" t="s">
        <v>411</v>
      </c>
      <c r="B12" s="155" t="s">
        <v>40</v>
      </c>
      <c r="C12" s="156" t="s">
        <v>51</v>
      </c>
      <c r="D12" s="155"/>
      <c r="E12" s="155"/>
      <c r="F12" s="157"/>
      <c r="G12" s="157"/>
      <c r="H12" s="157"/>
      <c r="I12" s="157"/>
      <c r="J12" s="157"/>
      <c r="K12" s="157"/>
      <c r="L12" s="157"/>
      <c r="M12" s="157"/>
      <c r="N12" s="157"/>
      <c r="O12" s="157">
        <v>5</v>
      </c>
      <c r="P12" s="141">
        <f t="shared" si="0"/>
        <v>5</v>
      </c>
      <c r="Q12" s="141" t="s">
        <v>194</v>
      </c>
      <c r="R12" s="141">
        <f t="shared" si="1"/>
        <v>1</v>
      </c>
    </row>
    <row r="13" spans="1:18" s="10" customFormat="1" x14ac:dyDescent="0.2">
      <c r="A13" s="193" t="s">
        <v>318</v>
      </c>
      <c r="B13" s="151" t="s">
        <v>378</v>
      </c>
      <c r="C13" s="152"/>
      <c r="D13" s="151"/>
      <c r="E13" s="151"/>
      <c r="F13" s="153"/>
      <c r="G13" s="153"/>
      <c r="H13" s="153"/>
      <c r="I13" s="153"/>
      <c r="J13" s="153"/>
      <c r="K13" s="153">
        <v>4</v>
      </c>
      <c r="L13" s="153"/>
      <c r="M13" s="153"/>
      <c r="N13" s="153"/>
      <c r="O13" s="153"/>
      <c r="P13" s="187">
        <f t="shared" si="0"/>
        <v>4</v>
      </c>
      <c r="Q13" s="187" t="s">
        <v>194</v>
      </c>
      <c r="R13" s="187">
        <f t="shared" si="1"/>
        <v>1</v>
      </c>
    </row>
    <row r="14" spans="1:18" s="10" customFormat="1" x14ac:dyDescent="0.2">
      <c r="A14" s="142" t="s">
        <v>45</v>
      </c>
      <c r="B14" s="134" t="s">
        <v>40</v>
      </c>
      <c r="C14" s="135" t="s">
        <v>47</v>
      </c>
      <c r="D14" s="138">
        <v>1</v>
      </c>
      <c r="E14" s="138"/>
      <c r="F14" s="139"/>
      <c r="G14" s="139"/>
      <c r="H14" s="136"/>
      <c r="I14" s="139"/>
      <c r="J14" s="139"/>
      <c r="K14" s="139">
        <v>1</v>
      </c>
      <c r="L14" s="139"/>
      <c r="M14" s="139" t="s">
        <v>218</v>
      </c>
      <c r="N14" s="139"/>
      <c r="O14" s="139">
        <v>2</v>
      </c>
      <c r="P14" s="164">
        <f t="shared" si="0"/>
        <v>4</v>
      </c>
      <c r="Q14" s="164" t="s">
        <v>194</v>
      </c>
      <c r="R14" s="164">
        <f t="shared" si="1"/>
        <v>3</v>
      </c>
    </row>
    <row r="15" spans="1:18" s="10" customFormat="1" x14ac:dyDescent="0.2">
      <c r="A15" s="177" t="s">
        <v>413</v>
      </c>
      <c r="B15" s="179" t="s">
        <v>40</v>
      </c>
      <c r="C15" s="185" t="s">
        <v>415</v>
      </c>
      <c r="D15" s="179"/>
      <c r="E15" s="179"/>
      <c r="F15" s="180"/>
      <c r="G15" s="180"/>
      <c r="H15" s="180"/>
      <c r="I15" s="180"/>
      <c r="J15" s="180"/>
      <c r="K15" s="180"/>
      <c r="L15" s="180"/>
      <c r="M15" s="180"/>
      <c r="N15" s="180"/>
      <c r="O15" s="180">
        <v>4</v>
      </c>
      <c r="P15" s="164">
        <f t="shared" si="0"/>
        <v>4</v>
      </c>
      <c r="Q15" s="164" t="s">
        <v>194</v>
      </c>
      <c r="R15" s="164">
        <f t="shared" si="1"/>
        <v>1</v>
      </c>
    </row>
    <row r="16" spans="1:18" s="10" customFormat="1" x14ac:dyDescent="0.2">
      <c r="A16" s="182" t="s">
        <v>227</v>
      </c>
      <c r="B16" s="183" t="s">
        <v>379</v>
      </c>
      <c r="C16" s="186"/>
      <c r="D16" s="183"/>
      <c r="E16" s="183">
        <v>1</v>
      </c>
      <c r="F16" s="184"/>
      <c r="G16" s="184"/>
      <c r="H16" s="184"/>
      <c r="I16" s="184"/>
      <c r="J16" s="184"/>
      <c r="K16" s="184">
        <v>2</v>
      </c>
      <c r="L16" s="184"/>
      <c r="M16" s="184"/>
      <c r="N16" s="184"/>
      <c r="O16" s="184"/>
      <c r="P16" s="187">
        <f t="shared" si="0"/>
        <v>3</v>
      </c>
      <c r="Q16" s="187" t="s">
        <v>194</v>
      </c>
      <c r="R16" s="187">
        <f t="shared" si="1"/>
        <v>2</v>
      </c>
    </row>
    <row r="17" spans="1:18" s="10" customFormat="1" x14ac:dyDescent="0.2">
      <c r="A17" s="177" t="s">
        <v>412</v>
      </c>
      <c r="B17" s="179" t="s">
        <v>40</v>
      </c>
      <c r="C17" s="185" t="s">
        <v>414</v>
      </c>
      <c r="D17" s="179"/>
      <c r="E17" s="179"/>
      <c r="F17" s="180"/>
      <c r="G17" s="180"/>
      <c r="H17" s="180"/>
      <c r="I17" s="180"/>
      <c r="J17" s="180"/>
      <c r="K17" s="180"/>
      <c r="L17" s="180"/>
      <c r="M17" s="180"/>
      <c r="N17" s="180"/>
      <c r="O17" s="180">
        <v>3</v>
      </c>
      <c r="P17" s="164">
        <f t="shared" si="0"/>
        <v>3</v>
      </c>
      <c r="Q17" s="164" t="s">
        <v>194</v>
      </c>
      <c r="R17" s="164">
        <f t="shared" si="1"/>
        <v>1</v>
      </c>
    </row>
    <row r="18" spans="1:18" s="10" customFormat="1" x14ac:dyDescent="0.2">
      <c r="A18" s="177" t="s">
        <v>389</v>
      </c>
      <c r="B18" s="179" t="s">
        <v>40</v>
      </c>
      <c r="C18" s="185" t="s">
        <v>390</v>
      </c>
      <c r="D18" s="179"/>
      <c r="E18" s="179"/>
      <c r="F18" s="180"/>
      <c r="G18" s="180"/>
      <c r="H18" s="180"/>
      <c r="I18" s="180"/>
      <c r="J18" s="180"/>
      <c r="K18" s="180"/>
      <c r="L18" s="180"/>
      <c r="M18" s="180">
        <v>2</v>
      </c>
      <c r="N18" s="180"/>
      <c r="O18" s="180"/>
      <c r="P18" s="164">
        <f t="shared" si="0"/>
        <v>2</v>
      </c>
      <c r="Q18" s="164" t="s">
        <v>194</v>
      </c>
      <c r="R18" s="164">
        <f t="shared" si="1"/>
        <v>1</v>
      </c>
    </row>
    <row r="19" spans="1:18" ht="15" x14ac:dyDescent="0.25">
      <c r="A19" s="45"/>
      <c r="B19" s="84"/>
      <c r="C19" s="1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84"/>
      <c r="R19" s="84"/>
    </row>
    <row r="20" spans="1:18" ht="15" x14ac:dyDescent="0.25">
      <c r="A20" s="46" t="s">
        <v>1</v>
      </c>
      <c r="B20" s="75"/>
      <c r="C20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84"/>
      <c r="R20" s="84"/>
    </row>
    <row r="21" spans="1:18" s="10" customFormat="1" x14ac:dyDescent="0.2">
      <c r="A21" s="206" t="s">
        <v>49</v>
      </c>
      <c r="B21" s="113" t="s">
        <v>40</v>
      </c>
      <c r="C21" s="114" t="s">
        <v>50</v>
      </c>
      <c r="D21" s="117">
        <v>3</v>
      </c>
      <c r="E21" s="117">
        <v>5</v>
      </c>
      <c r="F21" s="118"/>
      <c r="G21" s="118">
        <v>7</v>
      </c>
      <c r="H21" s="115"/>
      <c r="I21" s="118"/>
      <c r="J21" s="118">
        <v>3</v>
      </c>
      <c r="K21" s="118">
        <v>4</v>
      </c>
      <c r="L21" s="118"/>
      <c r="M21" s="118"/>
      <c r="N21" s="118">
        <v>4</v>
      </c>
      <c r="O21" s="118">
        <v>4</v>
      </c>
      <c r="P21" s="116">
        <f t="shared" ref="P21:P43" si="2">SUM(D21:O21)</f>
        <v>30</v>
      </c>
      <c r="Q21" s="116">
        <f>+P21</f>
        <v>30</v>
      </c>
      <c r="R21" s="116">
        <f t="shared" ref="R21:R43" si="3">COUNT(D21:O21)</f>
        <v>7</v>
      </c>
    </row>
    <row r="22" spans="1:18" s="10" customFormat="1" x14ac:dyDescent="0.2">
      <c r="A22" s="126" t="s">
        <v>105</v>
      </c>
      <c r="B22" s="113" t="s">
        <v>40</v>
      </c>
      <c r="C22" s="114" t="s">
        <v>50</v>
      </c>
      <c r="D22" s="117"/>
      <c r="E22" s="117">
        <v>3</v>
      </c>
      <c r="F22" s="118"/>
      <c r="G22" s="118">
        <v>2</v>
      </c>
      <c r="H22" s="115"/>
      <c r="I22" s="118"/>
      <c r="J22" s="118"/>
      <c r="K22" s="118">
        <v>2</v>
      </c>
      <c r="L22" s="118"/>
      <c r="M22" s="118"/>
      <c r="N22" s="118">
        <v>1</v>
      </c>
      <c r="O22" s="118">
        <v>1</v>
      </c>
      <c r="P22" s="116">
        <f t="shared" si="2"/>
        <v>9</v>
      </c>
      <c r="Q22" s="116">
        <f>+P22</f>
        <v>9</v>
      </c>
      <c r="R22" s="116">
        <f t="shared" si="3"/>
        <v>5</v>
      </c>
    </row>
    <row r="23" spans="1:18" s="10" customFormat="1" x14ac:dyDescent="0.2">
      <c r="A23" s="112" t="s">
        <v>98</v>
      </c>
      <c r="B23" s="113" t="s">
        <v>40</v>
      </c>
      <c r="C23" s="114" t="s">
        <v>101</v>
      </c>
      <c r="D23" s="117">
        <v>2</v>
      </c>
      <c r="E23" s="117">
        <v>6</v>
      </c>
      <c r="F23" s="118">
        <v>1</v>
      </c>
      <c r="G23" s="118">
        <v>4</v>
      </c>
      <c r="H23" s="115"/>
      <c r="I23" s="118" t="s">
        <v>216</v>
      </c>
      <c r="J23" s="118"/>
      <c r="K23" s="118"/>
      <c r="L23" s="118"/>
      <c r="M23" s="118"/>
      <c r="N23" s="118"/>
      <c r="O23" s="118"/>
      <c r="P23" s="116">
        <f t="shared" si="2"/>
        <v>13</v>
      </c>
      <c r="Q23" s="116"/>
      <c r="R23" s="116">
        <f t="shared" si="3"/>
        <v>4</v>
      </c>
    </row>
    <row r="24" spans="1:18" s="10" customFormat="1" x14ac:dyDescent="0.2">
      <c r="A24" s="112" t="s">
        <v>396</v>
      </c>
      <c r="B24" s="113" t="s">
        <v>40</v>
      </c>
      <c r="C24" s="114" t="s">
        <v>397</v>
      </c>
      <c r="D24" s="113"/>
      <c r="E24" s="113"/>
      <c r="F24" s="115"/>
      <c r="G24" s="115"/>
      <c r="H24" s="115"/>
      <c r="I24" s="115"/>
      <c r="J24" s="115"/>
      <c r="K24" s="115"/>
      <c r="L24" s="115"/>
      <c r="M24" s="115"/>
      <c r="N24" s="115">
        <v>2</v>
      </c>
      <c r="O24" s="115">
        <v>6</v>
      </c>
      <c r="P24" s="116">
        <f t="shared" si="2"/>
        <v>8</v>
      </c>
      <c r="Q24" s="116"/>
      <c r="R24" s="116">
        <f t="shared" si="3"/>
        <v>2</v>
      </c>
    </row>
    <row r="25" spans="1:18" s="10" customFormat="1" x14ac:dyDescent="0.2">
      <c r="A25" s="112" t="s">
        <v>174</v>
      </c>
      <c r="B25" s="113" t="s">
        <v>40</v>
      </c>
      <c r="C25" s="114" t="s">
        <v>175</v>
      </c>
      <c r="D25" s="113"/>
      <c r="E25" s="113"/>
      <c r="F25" s="115"/>
      <c r="G25" s="115"/>
      <c r="H25" s="115"/>
      <c r="I25" s="115">
        <v>3</v>
      </c>
      <c r="J25" s="115"/>
      <c r="K25" s="115"/>
      <c r="L25" s="115"/>
      <c r="M25" s="115"/>
      <c r="N25" s="115">
        <v>3</v>
      </c>
      <c r="O25" s="115"/>
      <c r="P25" s="116">
        <f t="shared" si="2"/>
        <v>6</v>
      </c>
      <c r="Q25" s="116"/>
      <c r="R25" s="116">
        <f t="shared" si="3"/>
        <v>2</v>
      </c>
    </row>
    <row r="26" spans="1:18" s="10" customFormat="1" hidden="1" x14ac:dyDescent="0.2">
      <c r="A26" s="112" t="s">
        <v>96</v>
      </c>
      <c r="B26" s="113" t="s">
        <v>40</v>
      </c>
      <c r="C26" s="114" t="s">
        <v>97</v>
      </c>
      <c r="D26" s="117"/>
      <c r="E26" s="117"/>
      <c r="F26" s="118"/>
      <c r="G26" s="118"/>
      <c r="H26" s="115"/>
      <c r="I26" s="118"/>
      <c r="J26" s="118"/>
      <c r="K26" s="118"/>
      <c r="L26" s="118"/>
      <c r="M26" s="118"/>
      <c r="N26" s="118"/>
      <c r="O26" s="118"/>
      <c r="P26" s="116">
        <f t="shared" si="2"/>
        <v>0</v>
      </c>
      <c r="Q26" s="116"/>
      <c r="R26" s="116">
        <f t="shared" si="3"/>
        <v>0</v>
      </c>
    </row>
    <row r="27" spans="1:18" ht="11.25" hidden="1" customHeight="1" x14ac:dyDescent="0.2">
      <c r="A27" s="126" t="s">
        <v>113</v>
      </c>
      <c r="B27" s="113" t="s">
        <v>40</v>
      </c>
      <c r="C27" s="114" t="s">
        <v>114</v>
      </c>
      <c r="D27" s="117"/>
      <c r="E27" s="117"/>
      <c r="F27" s="118"/>
      <c r="G27" s="118"/>
      <c r="H27" s="115"/>
      <c r="I27" s="118"/>
      <c r="J27" s="118"/>
      <c r="K27" s="118"/>
      <c r="L27" s="118"/>
      <c r="M27" s="118"/>
      <c r="N27" s="118"/>
      <c r="O27" s="118"/>
      <c r="P27" s="116">
        <f t="shared" si="2"/>
        <v>0</v>
      </c>
      <c r="Q27" s="116"/>
      <c r="R27" s="116">
        <f t="shared" si="3"/>
        <v>0</v>
      </c>
    </row>
    <row r="28" spans="1:18" ht="11.25" hidden="1" customHeight="1" x14ac:dyDescent="0.2">
      <c r="A28" s="126" t="s">
        <v>173</v>
      </c>
      <c r="B28" s="113" t="s">
        <v>40</v>
      </c>
      <c r="C28" s="114" t="s">
        <v>179</v>
      </c>
      <c r="D28" s="117"/>
      <c r="E28" s="117"/>
      <c r="F28" s="118"/>
      <c r="G28" s="118"/>
      <c r="H28" s="115"/>
      <c r="I28" s="118"/>
      <c r="J28" s="118"/>
      <c r="K28" s="118"/>
      <c r="L28" s="118"/>
      <c r="M28" s="118"/>
      <c r="N28" s="118"/>
      <c r="O28" s="118"/>
      <c r="P28" s="116">
        <f t="shared" si="2"/>
        <v>0</v>
      </c>
      <c r="Q28" s="116"/>
      <c r="R28" s="116">
        <f t="shared" si="3"/>
        <v>0</v>
      </c>
    </row>
    <row r="29" spans="1:18" s="10" customFormat="1" hidden="1" x14ac:dyDescent="0.2">
      <c r="A29" s="126" t="s">
        <v>157</v>
      </c>
      <c r="B29" s="113" t="s">
        <v>40</v>
      </c>
      <c r="C29" s="114" t="s">
        <v>158</v>
      </c>
      <c r="D29" s="117"/>
      <c r="E29" s="117"/>
      <c r="F29" s="118"/>
      <c r="G29" s="118"/>
      <c r="H29" s="115"/>
      <c r="I29" s="118"/>
      <c r="J29" s="118"/>
      <c r="K29" s="118"/>
      <c r="L29" s="118"/>
      <c r="M29" s="118"/>
      <c r="N29" s="118"/>
      <c r="O29" s="118"/>
      <c r="P29" s="116">
        <f t="shared" si="2"/>
        <v>0</v>
      </c>
      <c r="Q29" s="116"/>
      <c r="R29" s="116">
        <f t="shared" si="3"/>
        <v>0</v>
      </c>
    </row>
    <row r="30" spans="1:18" s="10" customFormat="1" hidden="1" x14ac:dyDescent="0.2">
      <c r="A30" s="127" t="s">
        <v>48</v>
      </c>
      <c r="B30" s="113" t="s">
        <v>40</v>
      </c>
      <c r="C30" s="114" t="s">
        <v>50</v>
      </c>
      <c r="D30" s="117"/>
      <c r="E30" s="117"/>
      <c r="F30" s="118"/>
      <c r="G30" s="118"/>
      <c r="H30" s="115"/>
      <c r="I30" s="118"/>
      <c r="J30" s="118"/>
      <c r="K30" s="118"/>
      <c r="L30" s="118"/>
      <c r="M30" s="118"/>
      <c r="N30" s="118"/>
      <c r="O30" s="118"/>
      <c r="P30" s="116">
        <f t="shared" si="2"/>
        <v>0</v>
      </c>
      <c r="Q30" s="116"/>
      <c r="R30" s="116">
        <f t="shared" si="3"/>
        <v>0</v>
      </c>
    </row>
    <row r="31" spans="1:18" s="10" customFormat="1" hidden="1" x14ac:dyDescent="0.2">
      <c r="A31" s="112" t="s">
        <v>115</v>
      </c>
      <c r="B31" s="113" t="s">
        <v>40</v>
      </c>
      <c r="C31" s="114" t="s">
        <v>97</v>
      </c>
      <c r="D31" s="117"/>
      <c r="E31" s="117"/>
      <c r="F31" s="118"/>
      <c r="G31" s="118"/>
      <c r="H31" s="115"/>
      <c r="I31" s="118"/>
      <c r="J31" s="118"/>
      <c r="K31" s="118"/>
      <c r="L31" s="118"/>
      <c r="M31" s="118"/>
      <c r="N31" s="118"/>
      <c r="O31" s="118"/>
      <c r="P31" s="116">
        <f t="shared" si="2"/>
        <v>0</v>
      </c>
      <c r="Q31" s="116"/>
      <c r="R31" s="116">
        <f t="shared" si="3"/>
        <v>0</v>
      </c>
    </row>
    <row r="32" spans="1:18" s="10" customFormat="1" hidden="1" x14ac:dyDescent="0.2">
      <c r="A32" s="112" t="s">
        <v>174</v>
      </c>
      <c r="B32" s="113" t="s">
        <v>40</v>
      </c>
      <c r="C32" s="114" t="s">
        <v>175</v>
      </c>
      <c r="D32" s="117"/>
      <c r="E32" s="117"/>
      <c r="F32" s="118"/>
      <c r="G32" s="118"/>
      <c r="H32" s="115"/>
      <c r="I32" s="118"/>
      <c r="J32" s="118"/>
      <c r="K32" s="118"/>
      <c r="L32" s="118"/>
      <c r="M32" s="118"/>
      <c r="N32" s="118"/>
      <c r="O32" s="118"/>
      <c r="P32" s="116">
        <f t="shared" si="2"/>
        <v>0</v>
      </c>
      <c r="Q32" s="116"/>
      <c r="R32" s="116">
        <f t="shared" si="3"/>
        <v>0</v>
      </c>
    </row>
    <row r="33" spans="1:18" s="10" customFormat="1" x14ac:dyDescent="0.2">
      <c r="A33" s="112" t="s">
        <v>229</v>
      </c>
      <c r="B33" s="113" t="s">
        <v>40</v>
      </c>
      <c r="C33" s="114" t="s">
        <v>240</v>
      </c>
      <c r="D33" s="113"/>
      <c r="E33" s="113" t="s">
        <v>218</v>
      </c>
      <c r="F33" s="115"/>
      <c r="G33" s="115">
        <v>3</v>
      </c>
      <c r="H33" s="115"/>
      <c r="I33" s="115"/>
      <c r="J33" s="115"/>
      <c r="K33" s="115">
        <v>3</v>
      </c>
      <c r="L33" s="115"/>
      <c r="M33" s="115"/>
      <c r="N33" s="115"/>
      <c r="O33" s="115"/>
      <c r="P33" s="116">
        <f t="shared" si="2"/>
        <v>6</v>
      </c>
      <c r="Q33" s="116"/>
      <c r="R33" s="116">
        <f t="shared" si="3"/>
        <v>2</v>
      </c>
    </row>
    <row r="34" spans="1:18" s="10" customFormat="1" x14ac:dyDescent="0.2">
      <c r="A34" s="112" t="s">
        <v>173</v>
      </c>
      <c r="B34" s="117" t="s">
        <v>40</v>
      </c>
      <c r="C34" s="114" t="s">
        <v>179</v>
      </c>
      <c r="D34" s="113"/>
      <c r="E34" s="113"/>
      <c r="F34" s="115"/>
      <c r="G34" s="115"/>
      <c r="H34" s="115"/>
      <c r="I34" s="115"/>
      <c r="J34" s="115"/>
      <c r="K34" s="115"/>
      <c r="L34" s="115">
        <v>3</v>
      </c>
      <c r="M34" s="115">
        <v>3</v>
      </c>
      <c r="N34" s="115"/>
      <c r="O34" s="115"/>
      <c r="P34" s="116">
        <f t="shared" si="2"/>
        <v>6</v>
      </c>
      <c r="Q34" s="116"/>
      <c r="R34" s="116">
        <f t="shared" si="3"/>
        <v>2</v>
      </c>
    </row>
    <row r="35" spans="1:18" s="10" customFormat="1" x14ac:dyDescent="0.2">
      <c r="A35" s="149" t="s">
        <v>143</v>
      </c>
      <c r="B35" s="145" t="s">
        <v>87</v>
      </c>
      <c r="C35" s="146"/>
      <c r="D35" s="145"/>
      <c r="E35" s="145">
        <v>4</v>
      </c>
      <c r="F35" s="147"/>
      <c r="G35" s="147"/>
      <c r="H35" s="147">
        <v>1</v>
      </c>
      <c r="I35" s="147" t="s">
        <v>218</v>
      </c>
      <c r="J35" s="147"/>
      <c r="K35" s="147"/>
      <c r="L35" s="147"/>
      <c r="M35" s="147"/>
      <c r="N35" s="147"/>
      <c r="O35" s="147"/>
      <c r="P35" s="129">
        <f t="shared" si="2"/>
        <v>5</v>
      </c>
      <c r="Q35" s="129"/>
      <c r="R35" s="129">
        <f t="shared" si="3"/>
        <v>2</v>
      </c>
    </row>
    <row r="36" spans="1:18" s="10" customFormat="1" x14ac:dyDescent="0.2">
      <c r="A36" s="149" t="s">
        <v>316</v>
      </c>
      <c r="B36" s="108" t="s">
        <v>46</v>
      </c>
      <c r="C36" s="5"/>
      <c r="D36" s="145"/>
      <c r="E36" s="145"/>
      <c r="F36" s="147"/>
      <c r="G36" s="147"/>
      <c r="H36" s="147"/>
      <c r="I36" s="147"/>
      <c r="J36" s="147"/>
      <c r="K36" s="147">
        <v>5</v>
      </c>
      <c r="L36" s="147"/>
      <c r="M36" s="147"/>
      <c r="N36" s="147"/>
      <c r="O36" s="147"/>
      <c r="P36" s="129">
        <f t="shared" si="2"/>
        <v>5</v>
      </c>
      <c r="Q36" s="129"/>
      <c r="R36" s="129">
        <f t="shared" si="3"/>
        <v>1</v>
      </c>
    </row>
    <row r="37" spans="1:18" s="10" customFormat="1" x14ac:dyDescent="0.2">
      <c r="A37" s="123" t="s">
        <v>407</v>
      </c>
      <c r="B37" s="124" t="s">
        <v>78</v>
      </c>
      <c r="C37" s="123"/>
      <c r="D37" s="124"/>
      <c r="E37" s="124"/>
      <c r="F37" s="128"/>
      <c r="G37" s="128"/>
      <c r="H37" s="128"/>
      <c r="I37" s="128"/>
      <c r="J37" s="128"/>
      <c r="K37" s="128"/>
      <c r="L37" s="128"/>
      <c r="M37" s="128"/>
      <c r="N37" s="128"/>
      <c r="O37" s="128">
        <v>5</v>
      </c>
      <c r="P37" s="129">
        <f t="shared" si="2"/>
        <v>5</v>
      </c>
      <c r="Q37" s="129"/>
      <c r="R37" s="129">
        <f t="shared" si="3"/>
        <v>1</v>
      </c>
    </row>
    <row r="38" spans="1:18" s="10" customFormat="1" x14ac:dyDescent="0.2">
      <c r="A38" s="133" t="s">
        <v>96</v>
      </c>
      <c r="B38" s="117" t="s">
        <v>40</v>
      </c>
      <c r="C38" s="140" t="s">
        <v>97</v>
      </c>
      <c r="D38" s="134"/>
      <c r="E38" s="134"/>
      <c r="F38" s="136"/>
      <c r="G38" s="136"/>
      <c r="H38" s="136"/>
      <c r="I38" s="136"/>
      <c r="J38" s="136" t="s">
        <v>216</v>
      </c>
      <c r="K38" s="136"/>
      <c r="L38" s="136">
        <v>2</v>
      </c>
      <c r="M38" s="136">
        <v>2</v>
      </c>
      <c r="N38" s="136"/>
      <c r="O38" s="136"/>
      <c r="P38" s="116">
        <f t="shared" si="2"/>
        <v>4</v>
      </c>
      <c r="Q38" s="116"/>
      <c r="R38" s="116">
        <f t="shared" si="3"/>
        <v>2</v>
      </c>
    </row>
    <row r="39" spans="1:18" s="10" customFormat="1" x14ac:dyDescent="0.2">
      <c r="A39" s="194" t="s">
        <v>408</v>
      </c>
      <c r="B39" s="195" t="s">
        <v>78</v>
      </c>
      <c r="C39" s="194"/>
      <c r="D39" s="195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>
        <v>3</v>
      </c>
      <c r="P39" s="129">
        <f t="shared" si="2"/>
        <v>3</v>
      </c>
      <c r="Q39" s="129"/>
      <c r="R39" s="129">
        <f t="shared" si="3"/>
        <v>1</v>
      </c>
    </row>
    <row r="40" spans="1:18" s="10" customFormat="1" x14ac:dyDescent="0.2">
      <c r="A40" s="133" t="s">
        <v>228</v>
      </c>
      <c r="B40" s="113" t="s">
        <v>40</v>
      </c>
      <c r="C40" s="135" t="s">
        <v>239</v>
      </c>
      <c r="D40" s="134"/>
      <c r="E40" s="134">
        <v>2</v>
      </c>
      <c r="F40" s="136"/>
      <c r="G40" s="136" t="s">
        <v>218</v>
      </c>
      <c r="H40" s="136"/>
      <c r="I40" s="136"/>
      <c r="J40" s="136"/>
      <c r="K40" s="136"/>
      <c r="L40" s="136"/>
      <c r="M40" s="136"/>
      <c r="N40" s="136"/>
      <c r="O40" s="136"/>
      <c r="P40" s="116">
        <f t="shared" si="2"/>
        <v>2</v>
      </c>
      <c r="Q40" s="116"/>
      <c r="R40" s="116">
        <f t="shared" si="3"/>
        <v>1</v>
      </c>
    </row>
    <row r="41" spans="1:18" s="10" customFormat="1" x14ac:dyDescent="0.2">
      <c r="A41" s="177" t="s">
        <v>115</v>
      </c>
      <c r="B41" s="178" t="s">
        <v>40</v>
      </c>
      <c r="C41" s="191" t="s">
        <v>97</v>
      </c>
      <c r="D41" s="179"/>
      <c r="E41" s="179"/>
      <c r="F41" s="180"/>
      <c r="G41" s="180"/>
      <c r="H41" s="180"/>
      <c r="I41" s="180"/>
      <c r="J41" s="180"/>
      <c r="K41" s="180"/>
      <c r="L41" s="180">
        <v>1</v>
      </c>
      <c r="M41" s="180">
        <v>1</v>
      </c>
      <c r="N41" s="180"/>
      <c r="O41" s="180"/>
      <c r="P41" s="116">
        <f t="shared" si="2"/>
        <v>2</v>
      </c>
      <c r="Q41" s="116"/>
      <c r="R41" s="116">
        <f t="shared" si="3"/>
        <v>2</v>
      </c>
    </row>
    <row r="42" spans="1:18" s="10" customFormat="1" x14ac:dyDescent="0.2">
      <c r="A42" s="182" t="s">
        <v>409</v>
      </c>
      <c r="B42" s="183" t="s">
        <v>78</v>
      </c>
      <c r="C42" s="182"/>
      <c r="D42" s="183"/>
      <c r="E42" s="183"/>
      <c r="F42" s="184"/>
      <c r="G42" s="184"/>
      <c r="H42" s="184"/>
      <c r="I42" s="184"/>
      <c r="J42" s="184"/>
      <c r="K42" s="184"/>
      <c r="L42" s="184"/>
      <c r="M42" s="184"/>
      <c r="N42" s="184"/>
      <c r="O42" s="184">
        <v>2</v>
      </c>
      <c r="P42" s="129">
        <f t="shared" si="2"/>
        <v>2</v>
      </c>
      <c r="Q42" s="129"/>
      <c r="R42" s="129">
        <f t="shared" si="3"/>
        <v>1</v>
      </c>
    </row>
    <row r="43" spans="1:18" s="10" customFormat="1" x14ac:dyDescent="0.2">
      <c r="A43" s="177" t="s">
        <v>253</v>
      </c>
      <c r="B43" s="178" t="s">
        <v>40</v>
      </c>
      <c r="C43" s="177" t="s">
        <v>50</v>
      </c>
      <c r="D43" s="179"/>
      <c r="E43" s="179"/>
      <c r="F43" s="180"/>
      <c r="G43" s="180"/>
      <c r="H43" s="180"/>
      <c r="I43" s="180"/>
      <c r="J43" s="180"/>
      <c r="K43" s="180">
        <v>1</v>
      </c>
      <c r="L43" s="180"/>
      <c r="M43" s="180"/>
      <c r="N43" s="180"/>
      <c r="O43" s="180"/>
      <c r="P43" s="116">
        <f t="shared" si="2"/>
        <v>1</v>
      </c>
      <c r="Q43" s="116"/>
      <c r="R43" s="116">
        <f t="shared" si="3"/>
        <v>1</v>
      </c>
    </row>
    <row r="44" spans="1:18" s="10" customFormat="1" ht="15" x14ac:dyDescent="0.25">
      <c r="A44" s="45"/>
      <c r="B44" s="84"/>
      <c r="C4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83"/>
      <c r="R44" s="83"/>
    </row>
    <row r="45" spans="1:18" s="10" customFormat="1" ht="15" x14ac:dyDescent="0.25">
      <c r="A45" s="46" t="s">
        <v>29</v>
      </c>
      <c r="B45" s="75"/>
      <c r="C4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83"/>
      <c r="R45" s="83"/>
    </row>
    <row r="46" spans="1:18" s="10" customFormat="1" ht="11.25" customHeight="1" x14ac:dyDescent="0.2">
      <c r="A46" s="6" t="s">
        <v>230</v>
      </c>
      <c r="B46" s="56" t="s">
        <v>40</v>
      </c>
      <c r="C46" s="6" t="s">
        <v>241</v>
      </c>
      <c r="D46" s="78"/>
      <c r="E46" s="78">
        <v>1</v>
      </c>
      <c r="F46" s="58"/>
      <c r="G46" s="79">
        <v>2</v>
      </c>
      <c r="H46" s="53"/>
      <c r="I46" s="58"/>
      <c r="J46" s="58"/>
      <c r="K46" s="58">
        <v>2</v>
      </c>
      <c r="L46" s="58"/>
      <c r="M46" s="58"/>
      <c r="N46" s="58"/>
      <c r="O46" s="58">
        <v>1</v>
      </c>
      <c r="P46" s="80">
        <f>SUM(D46:O46)</f>
        <v>6</v>
      </c>
      <c r="Q46" s="80" t="s">
        <v>194</v>
      </c>
      <c r="R46" s="80">
        <f>COUNT(D46:O46)</f>
        <v>4</v>
      </c>
    </row>
    <row r="47" spans="1:18" ht="11.25" customHeight="1" x14ac:dyDescent="0.2">
      <c r="A47" s="9"/>
      <c r="B47" s="56"/>
      <c r="C47" s="62"/>
      <c r="D47" s="78"/>
      <c r="E47" s="78"/>
      <c r="F47" s="58"/>
      <c r="G47" s="79"/>
      <c r="H47" s="53"/>
      <c r="I47" s="58"/>
      <c r="J47" s="58"/>
      <c r="K47" s="58"/>
      <c r="L47" s="58"/>
      <c r="M47" s="58"/>
      <c r="N47" s="58"/>
      <c r="O47" s="58"/>
      <c r="P47" s="80">
        <f t="shared" ref="P47:P48" si="4">SUM(D47:O47)</f>
        <v>0</v>
      </c>
      <c r="Q47" s="80" t="s">
        <v>194</v>
      </c>
      <c r="R47" s="80">
        <f t="shared" ref="R47:R48" si="5">COUNT(D47:O47)</f>
        <v>0</v>
      </c>
    </row>
    <row r="48" spans="1:18" ht="11.25" customHeight="1" x14ac:dyDescent="0.2">
      <c r="A48" s="9"/>
      <c r="B48" s="76"/>
      <c r="C48" s="2"/>
      <c r="D48" s="78"/>
      <c r="E48" s="78"/>
      <c r="F48" s="58"/>
      <c r="G48" s="79"/>
      <c r="H48" s="53"/>
      <c r="I48" s="58"/>
      <c r="J48" s="58"/>
      <c r="K48" s="58"/>
      <c r="L48" s="58"/>
      <c r="M48" s="58"/>
      <c r="N48" s="58"/>
      <c r="O48" s="58"/>
      <c r="P48" s="80">
        <f t="shared" si="4"/>
        <v>0</v>
      </c>
      <c r="Q48" s="80" t="s">
        <v>194</v>
      </c>
      <c r="R48" s="80">
        <f t="shared" si="5"/>
        <v>0</v>
      </c>
    </row>
    <row r="49" spans="1:18" ht="11.25" customHeight="1" x14ac:dyDescent="0.25">
      <c r="A49" s="45"/>
      <c r="B49" s="84"/>
      <c r="C49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84"/>
      <c r="R49" s="84"/>
    </row>
    <row r="50" spans="1:18" customFormat="1" ht="15" x14ac:dyDescent="0.25">
      <c r="A50" s="46" t="s">
        <v>30</v>
      </c>
      <c r="B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</row>
    <row r="51" spans="1:18" x14ac:dyDescent="0.2">
      <c r="A51" s="295" t="s">
        <v>113</v>
      </c>
      <c r="B51" s="110" t="s">
        <v>40</v>
      </c>
      <c r="C51" s="42" t="s">
        <v>114</v>
      </c>
      <c r="D51" s="78"/>
      <c r="E51" s="78"/>
      <c r="F51" s="58"/>
      <c r="G51" s="79"/>
      <c r="H51" s="53">
        <v>1</v>
      </c>
      <c r="I51" s="58">
        <v>1</v>
      </c>
      <c r="J51" s="58">
        <v>2</v>
      </c>
      <c r="K51" s="58">
        <v>3</v>
      </c>
      <c r="L51" s="58">
        <v>1</v>
      </c>
      <c r="M51" s="58">
        <v>1</v>
      </c>
      <c r="N51" s="58"/>
      <c r="O51" s="58"/>
      <c r="P51" s="80">
        <f>SUM(D51:O51)</f>
        <v>9</v>
      </c>
      <c r="Q51" s="80">
        <f>+P51</f>
        <v>9</v>
      </c>
      <c r="R51" s="80">
        <f>COUNT(D51:O51)</f>
        <v>6</v>
      </c>
    </row>
    <row r="52" spans="1:18" x14ac:dyDescent="0.2">
      <c r="A52" s="40" t="s">
        <v>144</v>
      </c>
      <c r="B52" s="110" t="s">
        <v>40</v>
      </c>
      <c r="C52" s="111" t="s">
        <v>97</v>
      </c>
      <c r="D52" s="78">
        <v>1</v>
      </c>
      <c r="E52" s="78"/>
      <c r="F52" s="58">
        <v>1</v>
      </c>
      <c r="G52" s="79"/>
      <c r="H52" s="53"/>
      <c r="I52" s="58"/>
      <c r="J52" s="58"/>
      <c r="K52" s="58"/>
      <c r="L52" s="58"/>
      <c r="M52" s="58"/>
      <c r="N52" s="58"/>
      <c r="O52" s="58"/>
      <c r="P52" s="80">
        <f>SUM(D52:O52)</f>
        <v>2</v>
      </c>
      <c r="Q52" s="80" t="s">
        <v>194</v>
      </c>
      <c r="R52" s="80">
        <f>COUNT(D52:O52)</f>
        <v>2</v>
      </c>
    </row>
    <row r="53" spans="1:18" x14ac:dyDescent="0.2">
      <c r="A53" s="9" t="s">
        <v>115</v>
      </c>
      <c r="B53" s="110" t="s">
        <v>40</v>
      </c>
      <c r="C53" s="2" t="s">
        <v>97</v>
      </c>
      <c r="D53" s="78"/>
      <c r="E53" s="78"/>
      <c r="F53" s="58"/>
      <c r="G53" s="79"/>
      <c r="H53" s="53"/>
      <c r="I53" s="58"/>
      <c r="J53" s="58">
        <v>1</v>
      </c>
      <c r="K53" s="58"/>
      <c r="L53" s="58"/>
      <c r="M53" s="58"/>
      <c r="N53" s="58">
        <v>1</v>
      </c>
      <c r="O53" s="58"/>
      <c r="P53" s="80">
        <f>SUM(D53:O53)</f>
        <v>2</v>
      </c>
      <c r="Q53" s="80" t="s">
        <v>194</v>
      </c>
      <c r="R53" s="80">
        <f>COUNT(D53:O53)</f>
        <v>2</v>
      </c>
    </row>
    <row r="54" spans="1:18" x14ac:dyDescent="0.2">
      <c r="A54" s="42" t="s">
        <v>253</v>
      </c>
      <c r="B54" s="110" t="s">
        <v>40</v>
      </c>
      <c r="C54" s="40" t="s">
        <v>50</v>
      </c>
      <c r="D54" s="78"/>
      <c r="E54" s="78"/>
      <c r="F54" s="58"/>
      <c r="G54" s="79">
        <v>1</v>
      </c>
      <c r="H54" s="53"/>
      <c r="I54" s="58"/>
      <c r="J54" s="58"/>
      <c r="K54" s="58"/>
      <c r="L54" s="58"/>
      <c r="M54" s="58"/>
      <c r="N54" s="58"/>
      <c r="O54" s="58"/>
      <c r="P54" s="80">
        <f>SUM(D54:O54)</f>
        <v>1</v>
      </c>
      <c r="Q54" s="80" t="s">
        <v>194</v>
      </c>
      <c r="R54" s="80">
        <f>COUNT(D54:O54)</f>
        <v>1</v>
      </c>
    </row>
    <row r="55" spans="1:18" customFormat="1" ht="12.75" customHeight="1" x14ac:dyDescent="0.25">
      <c r="A55" s="47" t="s">
        <v>319</v>
      </c>
      <c r="B55" s="76" t="s">
        <v>40</v>
      </c>
      <c r="C55" s="2" t="s">
        <v>320</v>
      </c>
      <c r="D55" s="78"/>
      <c r="E55" s="78"/>
      <c r="F55" s="58"/>
      <c r="G55" s="79"/>
      <c r="H55" s="53"/>
      <c r="I55" s="58"/>
      <c r="J55" s="58"/>
      <c r="K55" s="58" t="s">
        <v>218</v>
      </c>
      <c r="L55" s="58"/>
      <c r="M55" s="58"/>
      <c r="N55" s="58"/>
      <c r="O55" s="58"/>
      <c r="P55" s="80">
        <f>SUM(D55:O55)</f>
        <v>0</v>
      </c>
      <c r="Q55" s="80" t="s">
        <v>194</v>
      </c>
      <c r="R55" s="80">
        <f>COUNT(D55:O55)</f>
        <v>0</v>
      </c>
    </row>
    <row r="56" spans="1:18" s="10" customFormat="1" x14ac:dyDescent="0.2">
      <c r="A56" s="5"/>
      <c r="B56" s="77"/>
      <c r="C56" s="5"/>
      <c r="D56" s="78"/>
      <c r="E56" s="78"/>
      <c r="F56" s="58"/>
      <c r="G56" s="79"/>
      <c r="H56" s="53"/>
      <c r="I56" s="58"/>
      <c r="J56" s="58"/>
      <c r="K56" s="58"/>
      <c r="L56" s="58"/>
      <c r="M56" s="58"/>
      <c r="N56" s="58"/>
      <c r="O56" s="58"/>
      <c r="P56" s="80">
        <f t="shared" ref="P56" si="6">SUM(D56:O56)</f>
        <v>0</v>
      </c>
      <c r="Q56" s="80" t="s">
        <v>194</v>
      </c>
      <c r="R56" s="80">
        <f t="shared" ref="R56" si="7">COUNT(D56:O56)</f>
        <v>0</v>
      </c>
    </row>
  </sheetData>
  <sortState xmlns:xlrd2="http://schemas.microsoft.com/office/spreadsheetml/2017/richdata2" ref="A21:R43">
    <sortCondition descending="1" ref="Q21:Q43"/>
    <sortCondition descending="1" ref="P21:P4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R28"/>
  <sheetViews>
    <sheetView showGridLines="0" workbookViewId="0">
      <selection activeCell="L8" sqref="L8"/>
    </sheetView>
  </sheetViews>
  <sheetFormatPr defaultRowHeight="11.25" x14ac:dyDescent="0.2"/>
  <cols>
    <col min="1" max="1" width="20.28515625" style="1" customWidth="1"/>
    <col min="2" max="2" width="7.85546875" style="3" customWidth="1"/>
    <col min="3" max="3" width="10.85546875" style="3" customWidth="1"/>
    <col min="4" max="12" width="8" style="3" customWidth="1"/>
    <col min="13" max="15" width="8" style="4" customWidth="1"/>
    <col min="16" max="16384" width="9.140625" style="1"/>
  </cols>
  <sheetData>
    <row r="1" spans="1:18" s="3" customFormat="1" ht="15" customHeight="1" x14ac:dyDescent="0.2">
      <c r="A1" s="14"/>
      <c r="B1" s="15"/>
      <c r="C1" s="17"/>
      <c r="D1" s="16" t="s">
        <v>195</v>
      </c>
      <c r="E1" s="16" t="s">
        <v>196</v>
      </c>
      <c r="F1" s="16" t="s">
        <v>197</v>
      </c>
      <c r="G1" s="16" t="s">
        <v>198</v>
      </c>
      <c r="H1" s="16" t="s">
        <v>199</v>
      </c>
      <c r="I1" s="16" t="s">
        <v>200</v>
      </c>
      <c r="J1" s="16" t="s">
        <v>201</v>
      </c>
      <c r="K1" s="16" t="s">
        <v>202</v>
      </c>
      <c r="L1" s="16" t="s">
        <v>203</v>
      </c>
      <c r="M1" s="16" t="s">
        <v>204</v>
      </c>
      <c r="N1" s="16" t="s">
        <v>205</v>
      </c>
      <c r="O1" s="16" t="s">
        <v>206</v>
      </c>
      <c r="P1" s="303" t="s">
        <v>2</v>
      </c>
      <c r="Q1" s="306" t="s">
        <v>9</v>
      </c>
      <c r="R1" s="309" t="s">
        <v>3</v>
      </c>
    </row>
    <row r="2" spans="1:18" s="3" customFormat="1" ht="57.75" customHeight="1" x14ac:dyDescent="0.2">
      <c r="A2" s="35" t="s">
        <v>16</v>
      </c>
      <c r="B2" s="36"/>
      <c r="C2" s="37"/>
      <c r="D2" s="38" t="s">
        <v>6</v>
      </c>
      <c r="E2" s="38" t="s">
        <v>8</v>
      </c>
      <c r="F2" s="38" t="s">
        <v>6</v>
      </c>
      <c r="G2" s="38" t="s">
        <v>8</v>
      </c>
      <c r="H2" s="38" t="s">
        <v>7</v>
      </c>
      <c r="I2" s="38" t="s">
        <v>7</v>
      </c>
      <c r="J2" s="38" t="s">
        <v>7</v>
      </c>
      <c r="K2" s="38" t="s">
        <v>8</v>
      </c>
      <c r="L2" s="38" t="s">
        <v>6</v>
      </c>
      <c r="M2" s="38" t="s">
        <v>6</v>
      </c>
      <c r="N2" s="38" t="s">
        <v>7</v>
      </c>
      <c r="O2" s="38" t="s">
        <v>8</v>
      </c>
      <c r="P2" s="304"/>
      <c r="Q2" s="307"/>
      <c r="R2" s="310"/>
    </row>
    <row r="3" spans="1:18" s="3" customFormat="1" ht="12" x14ac:dyDescent="0.2">
      <c r="A3" s="30" t="s">
        <v>5</v>
      </c>
      <c r="B3" s="74" t="s">
        <v>39</v>
      </c>
      <c r="C3" s="31" t="s">
        <v>4</v>
      </c>
      <c r="D3" s="74">
        <v>1</v>
      </c>
      <c r="E3" s="74">
        <v>2</v>
      </c>
      <c r="F3" s="32">
        <v>3</v>
      </c>
      <c r="G3" s="49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05"/>
      <c r="Q3" s="308"/>
      <c r="R3" s="311"/>
    </row>
    <row r="4" spans="1:18" ht="15" x14ac:dyDescent="0.25">
      <c r="A4" s="25" t="s">
        <v>0</v>
      </c>
      <c r="B4" s="75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10" customFormat="1" x14ac:dyDescent="0.2">
      <c r="A5" s="205" t="s">
        <v>262</v>
      </c>
      <c r="B5" s="53" t="s">
        <v>40</v>
      </c>
      <c r="C5" s="9" t="s">
        <v>313</v>
      </c>
      <c r="D5" s="78"/>
      <c r="E5" s="78"/>
      <c r="F5" s="58"/>
      <c r="G5" s="79"/>
      <c r="H5" s="53">
        <v>2</v>
      </c>
      <c r="I5" s="58">
        <v>5</v>
      </c>
      <c r="J5" s="58">
        <v>3</v>
      </c>
      <c r="K5" s="58">
        <v>8</v>
      </c>
      <c r="L5" s="58">
        <v>3</v>
      </c>
      <c r="M5" s="58">
        <v>1</v>
      </c>
      <c r="N5" s="58" t="s">
        <v>343</v>
      </c>
      <c r="O5" s="58">
        <v>3</v>
      </c>
      <c r="P5" s="80">
        <f t="shared" ref="P5:P12" si="0">SUM(D5:O5)</f>
        <v>25</v>
      </c>
      <c r="Q5" s="80">
        <f>+P5</f>
        <v>25</v>
      </c>
      <c r="R5" s="80">
        <f t="shared" ref="R5:R12" si="1">COUNT(D5:O5)</f>
        <v>7</v>
      </c>
    </row>
    <row r="6" spans="1:18" x14ac:dyDescent="0.2">
      <c r="A6" s="165" t="s">
        <v>76</v>
      </c>
      <c r="B6" s="56" t="s">
        <v>40</v>
      </c>
      <c r="C6" s="6" t="s">
        <v>102</v>
      </c>
      <c r="D6" s="78">
        <v>4</v>
      </c>
      <c r="E6" s="78">
        <v>3</v>
      </c>
      <c r="F6" s="58">
        <v>3</v>
      </c>
      <c r="G6" s="79">
        <v>5</v>
      </c>
      <c r="H6" s="53"/>
      <c r="I6" s="58">
        <v>2</v>
      </c>
      <c r="J6" s="58">
        <v>1</v>
      </c>
      <c r="K6" s="58">
        <v>5</v>
      </c>
      <c r="L6" s="58" t="s">
        <v>218</v>
      </c>
      <c r="M6" s="58"/>
      <c r="N6" s="58"/>
      <c r="O6" s="58">
        <v>2</v>
      </c>
      <c r="P6" s="80">
        <f t="shared" si="0"/>
        <v>25</v>
      </c>
      <c r="Q6" s="80">
        <f>+P6-J6</f>
        <v>24</v>
      </c>
      <c r="R6" s="80">
        <f t="shared" si="1"/>
        <v>8</v>
      </c>
    </row>
    <row r="7" spans="1:18" ht="11.25" customHeight="1" x14ac:dyDescent="0.2">
      <c r="A7" s="6" t="s">
        <v>100</v>
      </c>
      <c r="B7" s="56" t="s">
        <v>40</v>
      </c>
      <c r="C7" s="6" t="s">
        <v>101</v>
      </c>
      <c r="D7" s="78">
        <v>3</v>
      </c>
      <c r="E7" s="78">
        <v>5</v>
      </c>
      <c r="F7" s="58">
        <v>2</v>
      </c>
      <c r="G7" s="79">
        <v>3</v>
      </c>
      <c r="H7" s="53"/>
      <c r="I7" s="58">
        <v>4</v>
      </c>
      <c r="J7" s="58"/>
      <c r="K7" s="58"/>
      <c r="L7" s="58"/>
      <c r="M7" s="58"/>
      <c r="N7" s="58"/>
      <c r="O7" s="58"/>
      <c r="P7" s="80">
        <f t="shared" si="0"/>
        <v>17</v>
      </c>
      <c r="Q7" s="80">
        <f>+P7</f>
        <v>17</v>
      </c>
      <c r="R7" s="80">
        <f t="shared" si="1"/>
        <v>5</v>
      </c>
    </row>
    <row r="8" spans="1:18" s="10" customFormat="1" x14ac:dyDescent="0.2">
      <c r="A8" s="9" t="s">
        <v>187</v>
      </c>
      <c r="B8" s="53" t="s">
        <v>40</v>
      </c>
      <c r="C8" s="9" t="s">
        <v>312</v>
      </c>
      <c r="D8" s="78"/>
      <c r="E8" s="78"/>
      <c r="F8" s="58"/>
      <c r="G8" s="79">
        <v>4</v>
      </c>
      <c r="H8" s="53"/>
      <c r="I8" s="58"/>
      <c r="J8" s="58"/>
      <c r="K8" s="58">
        <v>7</v>
      </c>
      <c r="L8" s="58"/>
      <c r="M8" s="58"/>
      <c r="N8" s="58"/>
      <c r="O8" s="58">
        <v>4</v>
      </c>
      <c r="P8" s="80">
        <f t="shared" si="0"/>
        <v>15</v>
      </c>
      <c r="Q8" s="80"/>
      <c r="R8" s="80">
        <f t="shared" si="1"/>
        <v>3</v>
      </c>
    </row>
    <row r="9" spans="1:18" s="10" customFormat="1" x14ac:dyDescent="0.2">
      <c r="A9" s="66" t="s">
        <v>269</v>
      </c>
      <c r="B9" s="67" t="s">
        <v>40</v>
      </c>
      <c r="C9" s="66" t="s">
        <v>270</v>
      </c>
      <c r="D9" s="78"/>
      <c r="E9" s="78"/>
      <c r="F9" s="58"/>
      <c r="G9" s="79"/>
      <c r="H9" s="53"/>
      <c r="I9" s="58">
        <v>1</v>
      </c>
      <c r="J9" s="58">
        <v>2</v>
      </c>
      <c r="K9" s="58">
        <v>4</v>
      </c>
      <c r="L9" s="58"/>
      <c r="M9" s="58"/>
      <c r="N9" s="58"/>
      <c r="O9" s="58"/>
      <c r="P9" s="80">
        <f t="shared" si="0"/>
        <v>7</v>
      </c>
      <c r="Q9" s="80"/>
      <c r="R9" s="80">
        <f t="shared" si="1"/>
        <v>3</v>
      </c>
    </row>
    <row r="10" spans="1:18" s="10" customFormat="1" x14ac:dyDescent="0.2">
      <c r="A10" s="40" t="s">
        <v>77</v>
      </c>
      <c r="B10" s="56" t="s">
        <v>40</v>
      </c>
      <c r="C10" s="42" t="s">
        <v>50</v>
      </c>
      <c r="D10" s="78">
        <v>2</v>
      </c>
      <c r="E10" s="78">
        <v>2</v>
      </c>
      <c r="F10" s="58"/>
      <c r="G10" s="79">
        <v>1</v>
      </c>
      <c r="H10" s="53"/>
      <c r="I10" s="58"/>
      <c r="J10" s="58"/>
      <c r="K10" s="58"/>
      <c r="L10" s="58"/>
      <c r="M10" s="58"/>
      <c r="N10" s="58"/>
      <c r="O10" s="58"/>
      <c r="P10" s="80">
        <f t="shared" si="0"/>
        <v>5</v>
      </c>
      <c r="Q10" s="80"/>
      <c r="R10" s="80">
        <f t="shared" si="1"/>
        <v>3</v>
      </c>
    </row>
    <row r="11" spans="1:18" s="10" customFormat="1" x14ac:dyDescent="0.2">
      <c r="A11" s="166" t="s">
        <v>321</v>
      </c>
      <c r="B11" s="77" t="s">
        <v>46</v>
      </c>
      <c r="C11" s="166"/>
      <c r="D11" s="81"/>
      <c r="E11" s="81"/>
      <c r="F11" s="13"/>
      <c r="G11" s="50"/>
      <c r="H11" s="13"/>
      <c r="I11" s="13"/>
      <c r="J11" s="13"/>
      <c r="K11" s="13">
        <v>3</v>
      </c>
      <c r="L11" s="13"/>
      <c r="M11" s="13"/>
      <c r="N11" s="13"/>
      <c r="O11" s="13"/>
      <c r="P11" s="109">
        <f t="shared" si="0"/>
        <v>3</v>
      </c>
      <c r="Q11" s="109"/>
      <c r="R11" s="109">
        <f t="shared" si="1"/>
        <v>1</v>
      </c>
    </row>
    <row r="12" spans="1:18" s="10" customFormat="1" x14ac:dyDescent="0.2">
      <c r="A12" s="112" t="s">
        <v>99</v>
      </c>
      <c r="B12" s="115" t="s">
        <v>40</v>
      </c>
      <c r="C12" s="112" t="s">
        <v>51</v>
      </c>
      <c r="D12" s="117"/>
      <c r="E12" s="117"/>
      <c r="F12" s="118"/>
      <c r="G12" s="118"/>
      <c r="H12" s="115"/>
      <c r="I12" s="118"/>
      <c r="J12" s="118"/>
      <c r="K12" s="118"/>
      <c r="L12" s="118"/>
      <c r="M12" s="118"/>
      <c r="N12" s="118"/>
      <c r="O12" s="118"/>
      <c r="P12" s="80">
        <f t="shared" si="0"/>
        <v>0</v>
      </c>
      <c r="Q12" s="80"/>
      <c r="R12" s="80">
        <f t="shared" si="1"/>
        <v>0</v>
      </c>
    </row>
    <row r="13" spans="1:18" ht="15" x14ac:dyDescent="0.25">
      <c r="A13" s="28"/>
      <c r="B13" s="75"/>
      <c r="C13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84"/>
      <c r="R13" s="84"/>
    </row>
    <row r="14" spans="1:18" ht="12.75" customHeight="1" x14ac:dyDescent="0.25">
      <c r="A14" s="46" t="s">
        <v>1</v>
      </c>
      <c r="B14" s="75"/>
      <c r="C1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84"/>
      <c r="R14" s="84"/>
    </row>
    <row r="15" spans="1:18" ht="12.75" customHeight="1" x14ac:dyDescent="0.2">
      <c r="A15" s="205" t="s">
        <v>180</v>
      </c>
      <c r="B15" s="56" t="s">
        <v>40</v>
      </c>
      <c r="C15" s="6" t="s">
        <v>181</v>
      </c>
      <c r="D15" s="78" t="s">
        <v>218</v>
      </c>
      <c r="E15" s="78">
        <v>4</v>
      </c>
      <c r="F15" s="58" t="s">
        <v>218</v>
      </c>
      <c r="G15" s="79">
        <v>2</v>
      </c>
      <c r="H15" s="53">
        <v>1</v>
      </c>
      <c r="I15" s="58">
        <v>3</v>
      </c>
      <c r="J15" s="58">
        <v>3</v>
      </c>
      <c r="K15" s="58">
        <v>6</v>
      </c>
      <c r="L15" s="58"/>
      <c r="M15" s="58"/>
      <c r="N15" s="58">
        <v>2</v>
      </c>
      <c r="O15" s="58" t="s">
        <v>218</v>
      </c>
      <c r="P15" s="80">
        <f>SUM(D15:O15)</f>
        <v>21</v>
      </c>
      <c r="Q15" s="80">
        <f>+P15</f>
        <v>21</v>
      </c>
      <c r="R15" s="80">
        <f>COUNT(D15:O15)</f>
        <v>7</v>
      </c>
    </row>
    <row r="16" spans="1:18" ht="12" customHeight="1" x14ac:dyDescent="0.2">
      <c r="A16" s="9" t="s">
        <v>283</v>
      </c>
      <c r="B16" s="131" t="s">
        <v>40</v>
      </c>
      <c r="C16" s="6" t="s">
        <v>97</v>
      </c>
      <c r="D16" s="78"/>
      <c r="E16" s="78"/>
      <c r="F16" s="58"/>
      <c r="G16" s="79"/>
      <c r="H16" s="53"/>
      <c r="I16" s="58"/>
      <c r="J16" s="58">
        <v>2</v>
      </c>
      <c r="K16" s="58"/>
      <c r="L16" s="58">
        <v>2</v>
      </c>
      <c r="M16" s="58">
        <v>2</v>
      </c>
      <c r="N16" s="58">
        <v>3</v>
      </c>
      <c r="O16" s="58"/>
      <c r="P16" s="80">
        <f>SUM(D16:O16)</f>
        <v>9</v>
      </c>
      <c r="Q16" s="80" t="s">
        <v>194</v>
      </c>
      <c r="R16" s="80">
        <f>COUNT(D16:O16)</f>
        <v>4</v>
      </c>
    </row>
    <row r="17" spans="1:18" x14ac:dyDescent="0.2">
      <c r="A17" s="22" t="s">
        <v>231</v>
      </c>
      <c r="B17" s="77" t="s">
        <v>87</v>
      </c>
      <c r="C17" s="5"/>
      <c r="D17" s="81"/>
      <c r="E17" s="81">
        <v>1</v>
      </c>
      <c r="F17" s="13"/>
      <c r="G17" s="50"/>
      <c r="H17" s="13"/>
      <c r="I17" s="13"/>
      <c r="J17" s="13">
        <v>1</v>
      </c>
      <c r="K17" s="13"/>
      <c r="L17" s="13"/>
      <c r="M17" s="13"/>
      <c r="N17" s="13"/>
      <c r="O17" s="13"/>
      <c r="P17" s="109">
        <f>SUM(D17:O17)</f>
        <v>2</v>
      </c>
      <c r="Q17" s="109" t="s">
        <v>194</v>
      </c>
      <c r="R17" s="109">
        <f>COUNT(D17:O17)</f>
        <v>2</v>
      </c>
    </row>
    <row r="18" spans="1:18" ht="15" x14ac:dyDescent="0.25">
      <c r="A18" s="28"/>
      <c r="B18" s="75"/>
      <c r="C18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84"/>
      <c r="R18" s="84"/>
    </row>
    <row r="19" spans="1:18" ht="15" x14ac:dyDescent="0.25">
      <c r="A19" s="46" t="s">
        <v>29</v>
      </c>
      <c r="B19" s="75"/>
      <c r="C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84"/>
      <c r="R19" s="84"/>
    </row>
    <row r="20" spans="1:18" x14ac:dyDescent="0.2">
      <c r="A20" s="52" t="s">
        <v>263</v>
      </c>
      <c r="B20" s="13" t="s">
        <v>40</v>
      </c>
      <c r="C20" s="8" t="s">
        <v>355</v>
      </c>
      <c r="D20" s="78"/>
      <c r="E20" s="78"/>
      <c r="F20" s="58"/>
      <c r="G20" s="79"/>
      <c r="H20" s="53">
        <v>1</v>
      </c>
      <c r="I20" s="58">
        <v>1</v>
      </c>
      <c r="J20" s="58">
        <v>1</v>
      </c>
      <c r="K20" s="58"/>
      <c r="L20" s="58"/>
      <c r="M20" s="58"/>
      <c r="N20" s="58"/>
      <c r="O20" s="58"/>
      <c r="P20" s="80">
        <f t="shared" ref="P20:P22" si="2">SUM(D20:O20)</f>
        <v>3</v>
      </c>
      <c r="Q20" s="80" t="s">
        <v>194</v>
      </c>
      <c r="R20" s="80">
        <f t="shared" ref="R20:R22" si="3">COUNT(D20:O20)</f>
        <v>3</v>
      </c>
    </row>
    <row r="21" spans="1:18" x14ac:dyDescent="0.2">
      <c r="A21" s="9"/>
      <c r="B21" s="56"/>
      <c r="C21" s="6"/>
      <c r="D21" s="78"/>
      <c r="E21" s="78"/>
      <c r="F21" s="58"/>
      <c r="G21" s="79"/>
      <c r="H21" s="53"/>
      <c r="I21" s="58"/>
      <c r="J21" s="58"/>
      <c r="K21" s="58"/>
      <c r="L21" s="58"/>
      <c r="M21" s="58"/>
      <c r="N21" s="58"/>
      <c r="O21" s="58"/>
      <c r="P21" s="80">
        <f t="shared" si="2"/>
        <v>0</v>
      </c>
      <c r="Q21" s="80" t="s">
        <v>194</v>
      </c>
      <c r="R21" s="80">
        <f t="shared" si="3"/>
        <v>0</v>
      </c>
    </row>
    <row r="22" spans="1:18" x14ac:dyDescent="0.2">
      <c r="A22" s="9"/>
      <c r="B22" s="77"/>
      <c r="C22" s="5"/>
      <c r="D22" s="78"/>
      <c r="E22" s="78"/>
      <c r="F22" s="58"/>
      <c r="G22" s="79"/>
      <c r="H22" s="53"/>
      <c r="I22" s="58"/>
      <c r="J22" s="58"/>
      <c r="K22" s="58"/>
      <c r="L22" s="58"/>
      <c r="M22" s="58"/>
      <c r="N22" s="58"/>
      <c r="O22" s="58"/>
      <c r="P22" s="80">
        <f t="shared" si="2"/>
        <v>0</v>
      </c>
      <c r="Q22" s="80" t="s">
        <v>194</v>
      </c>
      <c r="R22" s="80">
        <f t="shared" si="3"/>
        <v>0</v>
      </c>
    </row>
    <row r="23" spans="1:18" x14ac:dyDescent="0.2">
      <c r="A23" s="48"/>
      <c r="B23" s="77"/>
      <c r="C23" s="5"/>
      <c r="D23" s="78"/>
      <c r="E23" s="78"/>
      <c r="F23" s="58"/>
      <c r="G23" s="79"/>
      <c r="H23" s="53"/>
      <c r="I23" s="58"/>
      <c r="J23" s="58"/>
      <c r="K23" s="58"/>
      <c r="L23" s="58"/>
      <c r="M23" s="58"/>
      <c r="N23" s="58"/>
      <c r="O23" s="58"/>
      <c r="P23" s="80">
        <f t="shared" ref="P23" si="4">SUM(D23:O23)</f>
        <v>0</v>
      </c>
      <c r="Q23" s="80" t="s">
        <v>194</v>
      </c>
      <c r="R23" s="80">
        <f t="shared" ref="R23" si="5">COUNT(D23:O23)</f>
        <v>0</v>
      </c>
    </row>
    <row r="24" spans="1:18" ht="15" x14ac:dyDescent="0.25">
      <c r="A24" s="7"/>
      <c r="B24" s="87"/>
      <c r="C2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84"/>
      <c r="R24" s="84"/>
    </row>
    <row r="25" spans="1:18" ht="15" x14ac:dyDescent="0.25">
      <c r="A25" s="46" t="s">
        <v>30</v>
      </c>
      <c r="B25" s="87"/>
      <c r="C2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84"/>
      <c r="R25" s="84"/>
    </row>
    <row r="26" spans="1:18" x14ac:dyDescent="0.2">
      <c r="A26" s="9"/>
      <c r="B26" s="77"/>
      <c r="C26" s="5"/>
      <c r="D26" s="78"/>
      <c r="E26" s="78"/>
      <c r="F26" s="58"/>
      <c r="G26" s="79"/>
      <c r="H26" s="53"/>
      <c r="I26" s="58"/>
      <c r="J26" s="58"/>
      <c r="K26" s="58"/>
      <c r="L26" s="58"/>
      <c r="M26" s="58"/>
      <c r="N26" s="58"/>
      <c r="O26" s="58"/>
      <c r="P26" s="80">
        <f t="shared" ref="P26:P28" si="6">SUM(D26:O26)</f>
        <v>0</v>
      </c>
      <c r="Q26" s="80" t="s">
        <v>194</v>
      </c>
      <c r="R26" s="80">
        <f t="shared" ref="R26:R28" si="7">COUNT(D26:O26)</f>
        <v>0</v>
      </c>
    </row>
    <row r="27" spans="1:18" x14ac:dyDescent="0.2">
      <c r="A27" s="9"/>
      <c r="B27" s="77"/>
      <c r="C27" s="5"/>
      <c r="D27" s="78"/>
      <c r="E27" s="78"/>
      <c r="F27" s="58"/>
      <c r="G27" s="79"/>
      <c r="H27" s="53"/>
      <c r="I27" s="58"/>
      <c r="J27" s="58"/>
      <c r="K27" s="58"/>
      <c r="L27" s="58"/>
      <c r="M27" s="58"/>
      <c r="N27" s="58"/>
      <c r="O27" s="58"/>
      <c r="P27" s="80">
        <f t="shared" si="6"/>
        <v>0</v>
      </c>
      <c r="Q27" s="80" t="s">
        <v>194</v>
      </c>
      <c r="R27" s="80">
        <f t="shared" si="7"/>
        <v>0</v>
      </c>
    </row>
    <row r="28" spans="1:18" x14ac:dyDescent="0.2">
      <c r="A28" s="9"/>
      <c r="B28" s="77"/>
      <c r="C28" s="5"/>
      <c r="D28" s="78"/>
      <c r="E28" s="78"/>
      <c r="F28" s="58"/>
      <c r="G28" s="79"/>
      <c r="H28" s="53"/>
      <c r="I28" s="58"/>
      <c r="J28" s="58"/>
      <c r="K28" s="58"/>
      <c r="L28" s="58"/>
      <c r="M28" s="58"/>
      <c r="N28" s="58"/>
      <c r="O28" s="58"/>
      <c r="P28" s="80">
        <f t="shared" si="6"/>
        <v>0</v>
      </c>
      <c r="Q28" s="80" t="s">
        <v>194</v>
      </c>
      <c r="R28" s="80">
        <f t="shared" si="7"/>
        <v>0</v>
      </c>
    </row>
  </sheetData>
  <sortState xmlns:xlrd2="http://schemas.microsoft.com/office/spreadsheetml/2017/richdata2" ref="A5:R12">
    <sortCondition descending="1" ref="Q5:Q12"/>
    <sortCondition descending="1" ref="P5:P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Dostihový vítěz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Kanárský podenco</vt:lpstr>
      <vt:lpstr>sicilský chrt</vt:lpstr>
      <vt:lpstr>dlouhosrstý vipet</vt:lpstr>
      <vt:lpstr>Polský chrt</vt:lpstr>
      <vt:lpstr>Maďarský chrt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2022-10-25T12:13:27Z</cp:lastPrinted>
  <dcterms:created xsi:type="dcterms:W3CDTF">2019-05-28T12:29:30Z</dcterms:created>
  <dcterms:modified xsi:type="dcterms:W3CDTF">2022-11-01T13:37:06Z</dcterms:modified>
</cp:coreProperties>
</file>